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3256" windowHeight="12012"/>
  </bookViews>
  <sheets>
    <sheet name="CN kuchyne_Franke" sheetId="1" r:id="rId1"/>
    <sheet name="Ceny kuchyne" sheetId="8" state="hidden" r:id="rId2"/>
    <sheet name="PD" sheetId="4" state="hidden" r:id="rId3"/>
    <sheet name="SETY" sheetId="5" state="hidden" r:id="rId4"/>
    <sheet name="LTD_skrine" sheetId="16" state="hidden" r:id="rId5"/>
    <sheet name="Spotřebiče" sheetId="6" state="hidden" r:id="rId6"/>
    <sheet name="LTD_nabytek" sheetId="17" state="hidden" r:id="rId7"/>
    <sheet name="oblasti" sheetId="14" state="hidden" r:id="rId8"/>
    <sheet name="vstupní data" sheetId="15" state="hidden" r:id="rId9"/>
    <sheet name="LTD_kuchyne" sheetId="3" state="hidden" r:id="rId10"/>
    <sheet name="Najdi_kod_LTD" sheetId="19" state="hidden" r:id="rId11"/>
  </sheets>
  <externalReferences>
    <externalReference r:id="rId12"/>
    <externalReference r:id="rId13"/>
  </externalReferences>
  <definedNames>
    <definedName name="Dlouhý_název_oblasti_01" localSheetId="8">[1]!Tabulka2[Dlouhý_název_oblasti_01]</definedName>
    <definedName name="Dlouhý_název_oblasti_01">Tabulka2[Dřez BLANCO SILGRANIT® PuraDur® II]</definedName>
    <definedName name="Dlouhý_název_oblasti_02" localSheetId="8">[1]!Tabulka3[Dlouhý_název_oblasti_02]</definedName>
    <definedName name="Dlouhý_název_oblasti_02">Tabulka3[Dřez BLANCO Nerez]</definedName>
    <definedName name="Dlouhý_název_oblasti_03" localSheetId="8">'[1]dvojte seznamy vzor'!#REF!</definedName>
    <definedName name="Dlouhý_název_oblasti_03">Tabulka4[Dřez BLANCO PuraPlus keramic]</definedName>
    <definedName name="Dlouhý_název_oblasti_04" localSheetId="8">[1]!Tabulka5[Dlouhý_název_oblasti_04]</definedName>
    <definedName name="Dlouhý_název_oblasti_04">Tabulka5[Baterie_silgranit]</definedName>
    <definedName name="Dlouhý_název_oblasti_05" localSheetId="8">[1]!Tabulka6[Dlouhý_název_oblasti_05]</definedName>
    <definedName name="Dlouhý_název_oblasti_05">Tabulka6[BATERIE_Nerez]</definedName>
    <definedName name="Dlouhý_název_oblasti_06" localSheetId="8">[1]!Tabulka7[Dlouhý_název_oblasti_06]</definedName>
    <definedName name="Dlouhý_název_oblasti_06">Tabulka7[BATERIE_keramic]</definedName>
    <definedName name="Dlouhý_název_oblasti_07" localSheetId="8">[1]!Tabulka8[Dlouhý_název_oblasti_07]</definedName>
    <definedName name="Dlouhý_název_oblasti_07">Tabulka8[Dlouhý_název_oblasti_07]</definedName>
    <definedName name="Dřez_BLANCO_SILGRANIT__PuraDur__II">'vstupní data'!$A$2</definedName>
    <definedName name="Franke_material">'CN kuchyne_Franke'!#REF!</definedName>
    <definedName name="Franke_nerez">'CN kuchyne_Franke'!#REF!</definedName>
    <definedName name="Franke_silgranit">'CN kuchyne_Franke'!$B$82:$B$90</definedName>
    <definedName name="franke_tectonite">'CN kuchyne_Franke'!#REF!</definedName>
    <definedName name="oblast" localSheetId="8">Tabulka1[oblast]</definedName>
    <definedName name="oblast">Tabulka1[oblast]</definedName>
    <definedName name="Volba">[2]office.lasakovi.com!#REF!</definedName>
    <definedName name="Výrobce">'CN kuchyne_Franke'!#REF!</definedName>
  </definedNames>
  <calcPr calcId="124519"/>
</workbook>
</file>

<file path=xl/calcChain.xml><?xml version="1.0" encoding="utf-8"?>
<calcChain xmlns="http://schemas.openxmlformats.org/spreadsheetml/2006/main">
  <c r="G16" i="17"/>
  <c r="G11"/>
  <c r="G12"/>
  <c r="L53" i="8"/>
  <c r="N53" s="1"/>
  <c r="L52"/>
  <c r="N52" s="1"/>
  <c r="L51"/>
  <c r="N51" s="1"/>
  <c r="L80"/>
  <c r="N80" s="1"/>
  <c r="L79"/>
  <c r="N79" s="1"/>
  <c r="L78"/>
  <c r="N78" s="1"/>
  <c r="L102"/>
  <c r="N102" s="1"/>
  <c r="L101"/>
  <c r="N101" s="1"/>
  <c r="L100"/>
  <c r="N100" s="1"/>
  <c r="L153"/>
  <c r="N153" s="1"/>
  <c r="L152"/>
  <c r="N152" s="1"/>
  <c r="L151"/>
  <c r="N151" s="1"/>
  <c r="L150"/>
  <c r="N150" s="1"/>
  <c r="G3" i="17"/>
  <c r="G4"/>
  <c r="G9"/>
  <c r="J9" s="1"/>
  <c r="L16" i="8"/>
  <c r="L17"/>
  <c r="L18"/>
  <c r="L130"/>
  <c r="L184"/>
  <c r="L185"/>
  <c r="L186"/>
  <c r="L187"/>
  <c r="L188"/>
  <c r="L189"/>
  <c r="L190"/>
  <c r="L191"/>
  <c r="L192"/>
  <c r="L193"/>
  <c r="L194"/>
  <c r="L195"/>
  <c r="L196"/>
  <c r="L238"/>
  <c r="N2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L26"/>
  <c r="N26" s="1"/>
  <c r="L25"/>
  <c r="N25" s="1"/>
  <c r="L24"/>
  <c r="N24" s="1"/>
  <c r="L23"/>
  <c r="N23" s="1"/>
  <c r="L22"/>
  <c r="N22" s="1"/>
  <c r="L50"/>
  <c r="N50" s="1"/>
  <c r="L49"/>
  <c r="N49" s="1"/>
  <c r="L149"/>
  <c r="N149" s="1"/>
  <c r="L148"/>
  <c r="N148" s="1"/>
  <c r="L147"/>
  <c r="N147" s="1"/>
  <c r="L146"/>
  <c r="N146" s="1"/>
  <c r="N145"/>
  <c r="N144"/>
  <c r="L129"/>
  <c r="N129" s="1"/>
  <c r="L143"/>
  <c r="N143" s="1"/>
  <c r="L142"/>
  <c r="N142" s="1"/>
  <c r="L141"/>
  <c r="N141" s="1"/>
  <c r="L140"/>
  <c r="N140" s="1"/>
  <c r="L139"/>
  <c r="N139" s="1"/>
  <c r="L138"/>
  <c r="N138" s="1"/>
  <c r="L137"/>
  <c r="N137" s="1"/>
  <c r="L136"/>
  <c r="N136" s="1"/>
  <c r="L135"/>
  <c r="N135" s="1"/>
  <c r="L134"/>
  <c r="N134" s="1"/>
  <c r="L133"/>
  <c r="N133" s="1"/>
  <c r="L132"/>
  <c r="N132" s="1"/>
  <c r="L131"/>
  <c r="N131" s="1"/>
  <c r="N130"/>
  <c r="L128"/>
  <c r="N128" s="1"/>
  <c r="L104"/>
  <c r="N104" s="1"/>
  <c r="L82"/>
  <c r="N82" s="1"/>
  <c r="L157"/>
  <c r="N157" s="1"/>
  <c r="L156"/>
  <c r="N156" s="1"/>
  <c r="L158"/>
  <c r="N158" s="1"/>
  <c r="L39"/>
  <c r="L40"/>
  <c r="N39"/>
  <c r="N40"/>
  <c r="L46"/>
  <c r="N46"/>
  <c r="L47"/>
  <c r="N47"/>
  <c r="L48"/>
  <c r="N48"/>
  <c r="L54"/>
  <c r="N54"/>
  <c r="L55"/>
  <c r="N55"/>
  <c r="L45"/>
  <c r="N45" s="1"/>
  <c r="L38"/>
  <c r="N38" s="1"/>
  <c r="L41"/>
  <c r="N41" s="1"/>
  <c r="L20"/>
  <c r="N20" s="1"/>
  <c r="L21"/>
  <c r="N21" s="1"/>
  <c r="L201"/>
  <c r="N201" s="1"/>
  <c r="L200"/>
  <c r="N200" s="1"/>
  <c r="L202"/>
  <c r="N202" s="1"/>
  <c r="L217"/>
  <c r="N217" s="1"/>
  <c r="L213"/>
  <c r="N213" s="1"/>
  <c r="L214"/>
  <c r="N214" s="1"/>
  <c r="L215"/>
  <c r="N215" s="1"/>
  <c r="L216"/>
  <c r="N216" s="1"/>
  <c r="L218"/>
  <c r="N218" s="1"/>
  <c r="L219"/>
  <c r="L220"/>
  <c r="L221"/>
  <c r="N189"/>
  <c r="L199"/>
  <c r="N199" s="1"/>
  <c r="L203"/>
  <c r="N203" s="1"/>
  <c r="L204"/>
  <c r="N204" s="1"/>
  <c r="L205"/>
  <c r="L230"/>
  <c r="L231"/>
  <c r="L232"/>
  <c r="G31" i="16"/>
  <c r="G25"/>
  <c r="J25" s="1"/>
  <c r="G15"/>
  <c r="G12"/>
  <c r="G11"/>
  <c r="G9"/>
  <c r="G8"/>
  <c r="G3"/>
  <c r="G4"/>
  <c r="G37" i="17"/>
  <c r="H37" s="1"/>
  <c r="G34"/>
  <c r="J37" s="1"/>
  <c r="G31"/>
  <c r="J31" s="1"/>
  <c r="G25"/>
  <c r="J25" s="1"/>
  <c r="J16"/>
  <c r="J12"/>
  <c r="J4"/>
  <c r="G37" i="16"/>
  <c r="H37" s="1"/>
  <c r="G34"/>
  <c r="J37" s="1"/>
  <c r="J31"/>
  <c r="J12"/>
  <c r="J9"/>
  <c r="J4"/>
  <c r="N73" i="8"/>
  <c r="N74"/>
  <c r="N75"/>
  <c r="N76"/>
  <c r="N77"/>
  <c r="N81"/>
  <c r="N103"/>
  <c r="N154"/>
  <c r="N155"/>
  <c r="N184"/>
  <c r="N185"/>
  <c r="N186"/>
  <c r="N205"/>
  <c r="N219"/>
  <c r="N220"/>
  <c r="N230"/>
  <c r="N231"/>
  <c r="N240"/>
  <c r="N241"/>
  <c r="L11"/>
  <c r="N11" s="1"/>
  <c r="L12"/>
  <c r="N12" s="1"/>
  <c r="L13"/>
  <c r="N13" s="1"/>
  <c r="L14"/>
  <c r="N14" s="1"/>
  <c r="L15"/>
  <c r="N15" s="1"/>
  <c r="N16"/>
  <c r="N17"/>
  <c r="N18"/>
  <c r="L19"/>
  <c r="N19" s="1"/>
  <c r="L42"/>
  <c r="N42" s="1"/>
  <c r="L43"/>
  <c r="N43" s="1"/>
  <c r="L44"/>
  <c r="N44" s="1"/>
  <c r="L10"/>
  <c r="N10" s="1"/>
  <c r="L9"/>
  <c r="N9" s="1"/>
  <c r="G16" i="16"/>
  <c r="J16" s="1"/>
  <c r="H4" i="17" l="1"/>
  <c r="I4"/>
  <c r="H9"/>
  <c r="I9"/>
  <c r="H12"/>
  <c r="I12"/>
  <c r="H16"/>
  <c r="I16"/>
  <c r="H25"/>
  <c r="I25"/>
  <c r="H31"/>
  <c r="I31"/>
  <c r="H34"/>
  <c r="I34"/>
  <c r="J34"/>
  <c r="I37"/>
  <c r="H4" i="16"/>
  <c r="I4"/>
  <c r="H9"/>
  <c r="I9"/>
  <c r="H12"/>
  <c r="I12"/>
  <c r="H16"/>
  <c r="I16"/>
  <c r="H25"/>
  <c r="I25"/>
  <c r="H31"/>
  <c r="I31"/>
  <c r="H34"/>
  <c r="I34"/>
  <c r="J34"/>
  <c r="I37"/>
  <c r="G4" i="3"/>
  <c r="L239" i="8"/>
  <c r="N239" s="1"/>
  <c r="L237"/>
  <c r="N237" s="1"/>
  <c r="L236"/>
  <c r="N236" s="1"/>
  <c r="L235"/>
  <c r="N235" s="1"/>
  <c r="L234"/>
  <c r="N234" s="1"/>
  <c r="L233"/>
  <c r="N233" s="1"/>
  <c r="N232"/>
  <c r="L208"/>
  <c r="N208" s="1"/>
  <c r="L212"/>
  <c r="N212" s="1"/>
  <c r="L229"/>
  <c r="N229" s="1"/>
  <c r="L228"/>
  <c r="N228" s="1"/>
  <c r="L227"/>
  <c r="N227" s="1"/>
  <c r="L226"/>
  <c r="N226" s="1"/>
  <c r="L225"/>
  <c r="N225" s="1"/>
  <c r="L224"/>
  <c r="N224" s="1"/>
  <c r="L223"/>
  <c r="N223" s="1"/>
  <c r="L222"/>
  <c r="N222" s="1"/>
  <c r="N221"/>
  <c r="L211"/>
  <c r="N211" s="1"/>
  <c r="L210"/>
  <c r="N210" s="1"/>
  <c r="L209"/>
  <c r="N209" s="1"/>
  <c r="L207"/>
  <c r="N207" s="1"/>
  <c r="L206"/>
  <c r="N206" s="1"/>
  <c r="L198"/>
  <c r="N198" s="1"/>
  <c r="L197"/>
  <c r="N197" s="1"/>
  <c r="N196"/>
  <c r="N195"/>
  <c r="N194"/>
  <c r="N193"/>
  <c r="N187"/>
  <c r="N188"/>
  <c r="N190"/>
  <c r="N191"/>
  <c r="N192"/>
  <c r="L244"/>
  <c r="N244" s="1"/>
  <c r="L243"/>
  <c r="N243" s="1"/>
  <c r="J242"/>
  <c r="L242" s="1"/>
  <c r="N242" s="1"/>
  <c r="L183"/>
  <c r="N183" s="1"/>
  <c r="L182"/>
  <c r="N182" s="1"/>
  <c r="L181"/>
  <c r="N181" s="1"/>
  <c r="L180"/>
  <c r="N180" s="1"/>
  <c r="L179"/>
  <c r="N179" s="1"/>
  <c r="L178"/>
  <c r="N178" s="1"/>
  <c r="L177"/>
  <c r="N177" s="1"/>
  <c r="L176"/>
  <c r="N176" s="1"/>
  <c r="L175"/>
  <c r="N175" s="1"/>
  <c r="L174"/>
  <c r="N174" s="1"/>
  <c r="L173"/>
  <c r="N173" s="1"/>
  <c r="L172"/>
  <c r="N172" s="1"/>
  <c r="L171"/>
  <c r="N171" s="1"/>
  <c r="L170"/>
  <c r="N170" s="1"/>
  <c r="L169"/>
  <c r="N169" s="1"/>
  <c r="L168"/>
  <c r="N168" s="1"/>
  <c r="L167"/>
  <c r="N167" s="1"/>
  <c r="L166"/>
  <c r="N166" s="1"/>
  <c r="L165"/>
  <c r="N165" s="1"/>
  <c r="L164"/>
  <c r="N164" s="1"/>
  <c r="L163"/>
  <c r="N163" s="1"/>
  <c r="L162"/>
  <c r="N162" s="1"/>
  <c r="L161"/>
  <c r="N161" s="1"/>
  <c r="L160"/>
  <c r="N160" s="1"/>
  <c r="L159"/>
  <c r="N159" s="1"/>
  <c r="L127"/>
  <c r="N127" s="1"/>
  <c r="L126"/>
  <c r="N126" s="1"/>
  <c r="L125"/>
  <c r="N125" s="1"/>
  <c r="L124"/>
  <c r="N124" s="1"/>
  <c r="L123"/>
  <c r="N123" s="1"/>
  <c r="L122"/>
  <c r="N122" s="1"/>
  <c r="L121"/>
  <c r="N121" s="1"/>
  <c r="L120"/>
  <c r="N120" s="1"/>
  <c r="L119"/>
  <c r="N119" s="1"/>
  <c r="L118"/>
  <c r="N118" s="1"/>
  <c r="L117"/>
  <c r="N117" s="1"/>
  <c r="L116"/>
  <c r="N116" s="1"/>
  <c r="L115"/>
  <c r="N115" s="1"/>
  <c r="L114"/>
  <c r="N114" s="1"/>
  <c r="L113"/>
  <c r="N113" s="1"/>
  <c r="L112"/>
  <c r="N112" s="1"/>
  <c r="L111"/>
  <c r="N111" s="1"/>
  <c r="L110"/>
  <c r="N110" s="1"/>
  <c r="L109"/>
  <c r="N109" s="1"/>
  <c r="L108"/>
  <c r="N108" s="1"/>
  <c r="L107"/>
  <c r="N107" s="1"/>
  <c r="L106"/>
  <c r="N106" s="1"/>
  <c r="L105"/>
  <c r="N105" s="1"/>
  <c r="L99"/>
  <c r="N99" s="1"/>
  <c r="L98"/>
  <c r="N98" s="1"/>
  <c r="L97"/>
  <c r="N97" s="1"/>
  <c r="L96"/>
  <c r="N96" s="1"/>
  <c r="L95"/>
  <c r="N95" s="1"/>
  <c r="L94"/>
  <c r="N94" s="1"/>
  <c r="L93"/>
  <c r="N93" s="1"/>
  <c r="L92"/>
  <c r="N92" s="1"/>
  <c r="L91"/>
  <c r="N91" s="1"/>
  <c r="L90"/>
  <c r="N90" s="1"/>
  <c r="L89"/>
  <c r="N89" s="1"/>
  <c r="L88"/>
  <c r="N88" s="1"/>
  <c r="L87"/>
  <c r="N87" s="1"/>
  <c r="L86"/>
  <c r="N86" s="1"/>
  <c r="L85"/>
  <c r="N85" s="1"/>
  <c r="L84"/>
  <c r="N84" s="1"/>
  <c r="L83"/>
  <c r="N83" s="1"/>
  <c r="L72"/>
  <c r="N72" s="1"/>
  <c r="L71"/>
  <c r="N71" s="1"/>
  <c r="L70"/>
  <c r="N70" s="1"/>
  <c r="L69"/>
  <c r="N69" s="1"/>
  <c r="L68"/>
  <c r="N68" s="1"/>
  <c r="L67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N247" l="1"/>
  <c r="J20" i="1"/>
  <c r="J4" i="3"/>
  <c r="I4"/>
  <c r="H4"/>
  <c r="A92" i="6" l="1"/>
  <c r="E92" s="1"/>
  <c r="A77"/>
  <c r="E77" s="1"/>
  <c r="A62"/>
  <c r="E62" s="1"/>
  <c r="A47"/>
  <c r="E47" s="1"/>
  <c r="A32"/>
  <c r="E32" s="1"/>
  <c r="A17"/>
  <c r="E17" s="1"/>
  <c r="J18" i="1" s="1"/>
  <c r="A2" i="6"/>
  <c r="E2" s="1"/>
  <c r="J17" i="1" s="1"/>
  <c r="I15"/>
  <c r="A2" i="5"/>
  <c r="H4" i="4"/>
  <c r="G37" i="3"/>
  <c r="H37" s="1"/>
  <c r="G34"/>
  <c r="G31"/>
  <c r="G25"/>
  <c r="G16"/>
  <c r="G12"/>
  <c r="G9"/>
  <c r="K4" i="4" l="1"/>
  <c r="J4"/>
  <c r="I4"/>
  <c r="H2" i="5"/>
  <c r="G2"/>
  <c r="F2"/>
  <c r="E2"/>
  <c r="D2"/>
  <c r="C2"/>
  <c r="B2"/>
  <c r="J9" i="3"/>
  <c r="I9"/>
  <c r="H9"/>
  <c r="J12"/>
  <c r="I12"/>
  <c r="H12"/>
  <c r="J16"/>
  <c r="I16"/>
  <c r="H16"/>
  <c r="J25"/>
  <c r="I25"/>
  <c r="H25"/>
  <c r="J31"/>
  <c r="I31"/>
  <c r="H31"/>
  <c r="J37"/>
  <c r="I37"/>
  <c r="J34"/>
  <c r="I34"/>
  <c r="H34"/>
  <c r="J15" i="1"/>
  <c r="E13"/>
  <c r="A13"/>
  <c r="E12"/>
  <c r="A12"/>
  <c r="J10"/>
  <c r="B92" i="6"/>
  <c r="C92"/>
  <c r="D92"/>
  <c r="B77"/>
  <c r="C77"/>
  <c r="D77"/>
  <c r="B62"/>
  <c r="C62"/>
  <c r="D62"/>
  <c r="B47"/>
  <c r="C47"/>
  <c r="D47"/>
  <c r="B32"/>
  <c r="C32"/>
  <c r="D32"/>
  <c r="B17"/>
  <c r="E18" i="1" s="1"/>
  <c r="C17" i="6"/>
  <c r="F18" i="1" s="1"/>
  <c r="D17" i="6"/>
  <c r="H18" i="1" s="1"/>
  <c r="B2" i="6"/>
  <c r="E17" i="1" s="1"/>
  <c r="C2" i="6"/>
  <c r="F17" i="1" s="1"/>
  <c r="D2" i="6"/>
  <c r="H17" i="1" s="1"/>
  <c r="A14"/>
  <c r="A15"/>
  <c r="J21"/>
  <c r="J22" s="1"/>
  <c r="J23" s="1"/>
  <c r="K10"/>
  <c r="E10"/>
  <c r="K7"/>
  <c r="K4"/>
  <c r="E4"/>
  <c r="J4"/>
  <c r="J7" l="1"/>
  <c r="E7"/>
</calcChain>
</file>

<file path=xl/sharedStrings.xml><?xml version="1.0" encoding="utf-8"?>
<sst xmlns="http://schemas.openxmlformats.org/spreadsheetml/2006/main" count="13282" uniqueCount="2408">
  <si>
    <t>Blum Aventos HF - skládací výklop</t>
  </si>
  <si>
    <t>Blum Aventos HK-S výklop</t>
  </si>
  <si>
    <t>Blum Aventos HK - výklop</t>
  </si>
  <si>
    <t>Blum Aventos HK-XS výklop</t>
  </si>
  <si>
    <t>Blum Aventos HS - výkyvný výklop</t>
  </si>
  <si>
    <t>Blum Aventos HL - zdvihací výklop</t>
  </si>
  <si>
    <t>ks</t>
  </si>
  <si>
    <t>jiné</t>
  </si>
  <si>
    <t>Blum Tadembox Antaro</t>
  </si>
  <si>
    <t xml:space="preserve">Blum TIP-ON Tadembox Antaro </t>
  </si>
  <si>
    <t>kuličkový výsuv s tlumením</t>
  </si>
  <si>
    <t>kuličkový výsuv</t>
  </si>
  <si>
    <t>Blum Metabox</t>
  </si>
  <si>
    <t>Blum Legrabox</t>
  </si>
  <si>
    <t>Blum s integrovaným tlumením</t>
  </si>
  <si>
    <t>Blum s  tlumením</t>
  </si>
  <si>
    <t>Blum  TIP-ON bezúchytkové otvírání</t>
  </si>
  <si>
    <t>Strong</t>
  </si>
  <si>
    <t>Swell</t>
  </si>
  <si>
    <t>SPOTŘEBIČE</t>
  </si>
  <si>
    <t>m</t>
  </si>
  <si>
    <t>Základní bílá</t>
  </si>
  <si>
    <t>Egger</t>
  </si>
  <si>
    <t>W980</t>
  </si>
  <si>
    <t>Platinově bílá</t>
  </si>
  <si>
    <t>W1000</t>
  </si>
  <si>
    <t>Bílá premium</t>
  </si>
  <si>
    <t xml:space="preserve">ST9 </t>
  </si>
  <si>
    <t>Porcelán</t>
  </si>
  <si>
    <t>U104</t>
  </si>
  <si>
    <t>Alabastr</t>
  </si>
  <si>
    <t>U107</t>
  </si>
  <si>
    <t>Sametově žlutá</t>
  </si>
  <si>
    <t>U108</t>
  </si>
  <si>
    <t>Vanilka</t>
  </si>
  <si>
    <t xml:space="preserve">ST15 </t>
  </si>
  <si>
    <t>U113</t>
  </si>
  <si>
    <t>Bavlna</t>
  </si>
  <si>
    <t>U114</t>
  </si>
  <si>
    <t>Žlutá</t>
  </si>
  <si>
    <t>U116</t>
  </si>
  <si>
    <t>Jasmín</t>
  </si>
  <si>
    <t>ST15</t>
  </si>
  <si>
    <t>U129</t>
  </si>
  <si>
    <t>Žlutá sluneční</t>
  </si>
  <si>
    <t>ST10</t>
  </si>
  <si>
    <t>U140</t>
  </si>
  <si>
    <t>Šafrán</t>
  </si>
  <si>
    <t>U147</t>
  </si>
  <si>
    <t>Meloun</t>
  </si>
  <si>
    <t>U156</t>
  </si>
  <si>
    <t>Písková</t>
  </si>
  <si>
    <t>U204</t>
  </si>
  <si>
    <t xml:space="preserve">Camel </t>
  </si>
  <si>
    <t>U206</t>
  </si>
  <si>
    <t>Malaga</t>
  </si>
  <si>
    <t>U212</t>
  </si>
  <si>
    <t>Hedvábí</t>
  </si>
  <si>
    <t>U311</t>
  </si>
  <si>
    <t>Burgundská</t>
  </si>
  <si>
    <t>U317</t>
  </si>
  <si>
    <t>Cihlová</t>
  </si>
  <si>
    <t>U321</t>
  </si>
  <si>
    <t>Čínská červeň</t>
  </si>
  <si>
    <t>U323</t>
  </si>
  <si>
    <t>Červeň signální</t>
  </si>
  <si>
    <t>U329</t>
  </si>
  <si>
    <t>Mandarinková</t>
  </si>
  <si>
    <t>U330</t>
  </si>
  <si>
    <t>Lilková</t>
  </si>
  <si>
    <t>U332</t>
  </si>
  <si>
    <t>Oranžová</t>
  </si>
  <si>
    <t>U334</t>
  </si>
  <si>
    <t>Pudrová</t>
  </si>
  <si>
    <t>U336</t>
  </si>
  <si>
    <t>Orchidej</t>
  </si>
  <si>
    <t>U337</t>
  </si>
  <si>
    <t>Fuchsie</t>
  </si>
  <si>
    <t>U518</t>
  </si>
  <si>
    <t>Světle modrá</t>
  </si>
  <si>
    <t>U522</t>
  </si>
  <si>
    <t>Horiont</t>
  </si>
  <si>
    <t>U525</t>
  </si>
  <si>
    <t>Modrá námořní</t>
  </si>
  <si>
    <t>U532</t>
  </si>
  <si>
    <t>Petrolejová</t>
  </si>
  <si>
    <t>U536</t>
  </si>
  <si>
    <t>Laguna</t>
  </si>
  <si>
    <t>U538</t>
  </si>
  <si>
    <t>Oceán</t>
  </si>
  <si>
    <t>U539</t>
  </si>
  <si>
    <t>Kovově modrá</t>
  </si>
  <si>
    <t>U617</t>
  </si>
  <si>
    <t>Wasabi</t>
  </si>
  <si>
    <t>U625</t>
  </si>
  <si>
    <t>Jablečně zelená</t>
  </si>
  <si>
    <t>U628</t>
  </si>
  <si>
    <t>Zelená</t>
  </si>
  <si>
    <t>U630</t>
  </si>
  <si>
    <t>Limetková</t>
  </si>
  <si>
    <t>U633</t>
  </si>
  <si>
    <t>Tyrkysová</t>
  </si>
  <si>
    <t>U634</t>
  </si>
  <si>
    <t>Sametově zelená</t>
  </si>
  <si>
    <t>U708</t>
  </si>
  <si>
    <t>Světle šedá</t>
  </si>
  <si>
    <t>U727</t>
  </si>
  <si>
    <t>Kamenná šedá</t>
  </si>
  <si>
    <t>U730</t>
  </si>
  <si>
    <t>Čedičová šedá</t>
  </si>
  <si>
    <t>U732</t>
  </si>
  <si>
    <t>Prachově šedá</t>
  </si>
  <si>
    <t>U741</t>
  </si>
  <si>
    <t>U763</t>
  </si>
  <si>
    <t>Perlově šedá</t>
  </si>
  <si>
    <t>U775</t>
  </si>
  <si>
    <t>Bílošedá</t>
  </si>
  <si>
    <t>U807</t>
  </si>
  <si>
    <t>Nugát</t>
  </si>
  <si>
    <t>U808</t>
  </si>
  <si>
    <t>Mokka</t>
  </si>
  <si>
    <t>U961</t>
  </si>
  <si>
    <t>Černá grafit</t>
  </si>
  <si>
    <t>ST2</t>
  </si>
  <si>
    <t>U999</t>
  </si>
  <si>
    <t>Černá</t>
  </si>
  <si>
    <t>ST30</t>
  </si>
  <si>
    <t>H1111</t>
  </si>
  <si>
    <t>Snakewood</t>
  </si>
  <si>
    <t>H1129</t>
  </si>
  <si>
    <t>Dub thermo</t>
  </si>
  <si>
    <t>Dub Ferrara černohnědý</t>
  </si>
  <si>
    <t xml:space="preserve">H1137 </t>
  </si>
  <si>
    <t xml:space="preserve">ST11 </t>
  </si>
  <si>
    <t>Dub Bardolino přírodní</t>
  </si>
  <si>
    <t xml:space="preserve">H1145 </t>
  </si>
  <si>
    <t xml:space="preserve">ST10 </t>
  </si>
  <si>
    <t>Dub Bardolino šedý</t>
  </si>
  <si>
    <t xml:space="preserve">H1146 </t>
  </si>
  <si>
    <t>Dub Authentic hnědý</t>
  </si>
  <si>
    <t xml:space="preserve">H1151 </t>
  </si>
  <si>
    <t>Jasan Cassino hnědý</t>
  </si>
  <si>
    <t>ST22</t>
  </si>
  <si>
    <t>H1215</t>
  </si>
  <si>
    <t>Jasan Molina pískový</t>
  </si>
  <si>
    <t xml:space="preserve">H1267 </t>
  </si>
  <si>
    <t xml:space="preserve">ST22 </t>
  </si>
  <si>
    <t xml:space="preserve">ST30 </t>
  </si>
  <si>
    <t>ST9</t>
  </si>
  <si>
    <t>Lakeland Akazie světlá</t>
  </si>
  <si>
    <t>H1277</t>
  </si>
  <si>
    <t>H1298</t>
  </si>
  <si>
    <t>Jasan Lyon pískový</t>
  </si>
  <si>
    <t>Dub Ferrara přírodně světlý</t>
  </si>
  <si>
    <t>H1334</t>
  </si>
  <si>
    <t>Dub Aragon přírodní</t>
  </si>
  <si>
    <t>H1372</t>
  </si>
  <si>
    <t>Dub Cremona pískový</t>
  </si>
  <si>
    <t>H1394</t>
  </si>
  <si>
    <t>Woodline creme</t>
  </si>
  <si>
    <t>H1424</t>
  </si>
  <si>
    <t>Woodline mokka</t>
  </si>
  <si>
    <t>H1428</t>
  </si>
  <si>
    <t>Pinie Avola bílá</t>
  </si>
  <si>
    <t>H1474</t>
  </si>
  <si>
    <t>Pinie Avola champagne</t>
  </si>
  <si>
    <t>H1476</t>
  </si>
  <si>
    <t>Pinie Avola hnědá</t>
  </si>
  <si>
    <t>H1484</t>
  </si>
  <si>
    <t>Borovice Bramberg</t>
  </si>
  <si>
    <t>H1487</t>
  </si>
  <si>
    <t>Olše</t>
  </si>
  <si>
    <t>H1502</t>
  </si>
  <si>
    <t>ST70</t>
  </si>
  <si>
    <t>Buk Bavaria</t>
  </si>
  <si>
    <t>H1511</t>
  </si>
  <si>
    <t>Javor medový</t>
  </si>
  <si>
    <t>H1521</t>
  </si>
  <si>
    <t>Wenge</t>
  </si>
  <si>
    <t>H1555</t>
  </si>
  <si>
    <t>Buk Ellmau</t>
  </si>
  <si>
    <t>H1582</t>
  </si>
  <si>
    <t>Buk pařený</t>
  </si>
  <si>
    <t>Buk tyrolský čokoládový</t>
  </si>
  <si>
    <t>Třešeň Romana</t>
  </si>
  <si>
    <t>Třešeň Lombardo přírodní</t>
  </si>
  <si>
    <t>Třešeň</t>
  </si>
  <si>
    <t>Francouzský ořech</t>
  </si>
  <si>
    <t>Bříza Mainau</t>
  </si>
  <si>
    <t>Javor přírodní Starnberg</t>
  </si>
  <si>
    <t>Kalvados přírodní</t>
  </si>
  <si>
    <t>Kalvados červený</t>
  </si>
  <si>
    <t>H1951</t>
  </si>
  <si>
    <t>H1586</t>
  </si>
  <si>
    <t>H1599</t>
  </si>
  <si>
    <t>H1615</t>
  </si>
  <si>
    <t>H1698</t>
  </si>
  <si>
    <t>H1706</t>
  </si>
  <si>
    <t>H1709</t>
  </si>
  <si>
    <t>H1733</t>
  </si>
  <si>
    <t>H1887</t>
  </si>
  <si>
    <t>H1950</t>
  </si>
  <si>
    <t>Zebrano béžovošedé</t>
  </si>
  <si>
    <t>Zebrano pískové</t>
  </si>
  <si>
    <t>Coco Bolo přírodní</t>
  </si>
  <si>
    <t>Cordoba Oliva světlá</t>
  </si>
  <si>
    <t>Cordoba Oliva tmavá</t>
  </si>
  <si>
    <t>Wenge Mali</t>
  </si>
  <si>
    <t>Urbano Přírodní</t>
  </si>
  <si>
    <t>Hacienda bílá</t>
  </si>
  <si>
    <t>Mahagon</t>
  </si>
  <si>
    <t>Hacienda černá</t>
  </si>
  <si>
    <t>Amazonas</t>
  </si>
  <si>
    <t>Driftwood</t>
  </si>
  <si>
    <t>Hruška Tirano</t>
  </si>
  <si>
    <t>H3005</t>
  </si>
  <si>
    <t>H3006</t>
  </si>
  <si>
    <t>H3012</t>
  </si>
  <si>
    <t>H3030</t>
  </si>
  <si>
    <t>H3031</t>
  </si>
  <si>
    <t>H3058</t>
  </si>
  <si>
    <t>H3070</t>
  </si>
  <si>
    <t>H3078</t>
  </si>
  <si>
    <t>H3080</t>
  </si>
  <si>
    <t>H3081</t>
  </si>
  <si>
    <t>H3082</t>
  </si>
  <si>
    <t>H3090</t>
  </si>
  <si>
    <t>H3114</t>
  </si>
  <si>
    <t>Merano přírodní</t>
  </si>
  <si>
    <t>Merano hnědé</t>
  </si>
  <si>
    <t>Dub Arlington přírodní</t>
  </si>
  <si>
    <t>Dub Chateau šedě lazurovaný</t>
  </si>
  <si>
    <t>Dub Chateau antracitový</t>
  </si>
  <si>
    <t>Dub Nebraska přírodní</t>
  </si>
  <si>
    <t>Dub Nebraska šedý</t>
  </si>
  <si>
    <t>Dub Cortina šedý</t>
  </si>
  <si>
    <t>Dub Highland antracitový</t>
  </si>
  <si>
    <t>Dub bahenní hnědý</t>
  </si>
  <si>
    <t>Dub rustikální</t>
  </si>
  <si>
    <t>Dub přírodně světlý</t>
  </si>
  <si>
    <t>Dub Cortina černý</t>
  </si>
  <si>
    <t>Modřín horský</t>
  </si>
  <si>
    <t>Třešeň Venezia přírodně světlá</t>
  </si>
  <si>
    <t>Ořech Pacifik přírodní</t>
  </si>
  <si>
    <t>Ořech Pacifik tabák</t>
  </si>
  <si>
    <t>Ořech Aida tabákový</t>
  </si>
  <si>
    <t>Ořech Dijon přírodní</t>
  </si>
  <si>
    <t>Modřín Montana country</t>
  </si>
  <si>
    <t>Modřín Schonau bílý</t>
  </si>
  <si>
    <t xml:space="preserve">Bříza Helsinki </t>
  </si>
  <si>
    <t>Ořech Tennessee světlý</t>
  </si>
  <si>
    <t>Karibský ořech přírodní</t>
  </si>
  <si>
    <t>Javor Mandal přírodní</t>
  </si>
  <si>
    <t>Buk Tauern přírodní</t>
  </si>
  <si>
    <t>H3128</t>
  </si>
  <si>
    <t>H3129</t>
  </si>
  <si>
    <t>H3303</t>
  </si>
  <si>
    <t>H3304</t>
  </si>
  <si>
    <t>H3306</t>
  </si>
  <si>
    <t>H3331</t>
  </si>
  <si>
    <t>H3332</t>
  </si>
  <si>
    <t>H3353</t>
  </si>
  <si>
    <t>H3363</t>
  </si>
  <si>
    <t>H3370</t>
  </si>
  <si>
    <t>H3387</t>
  </si>
  <si>
    <t>H3389</t>
  </si>
  <si>
    <t>H3399</t>
  </si>
  <si>
    <t>H3410</t>
  </si>
  <si>
    <t>H3662</t>
  </si>
  <si>
    <t>H3700</t>
  </si>
  <si>
    <t>H3702</t>
  </si>
  <si>
    <t>H3704</t>
  </si>
  <si>
    <t>H3734</t>
  </si>
  <si>
    <t>H3753</t>
  </si>
  <si>
    <t>H3755</t>
  </si>
  <si>
    <t>H3758</t>
  </si>
  <si>
    <t>H3778</t>
  </si>
  <si>
    <t>H3840</t>
  </si>
  <si>
    <t>H3911</t>
  </si>
  <si>
    <t>Beton světlý</t>
  </si>
  <si>
    <t>Beton tmavý</t>
  </si>
  <si>
    <t>Len béžový</t>
  </si>
  <si>
    <t>Len šedý</t>
  </si>
  <si>
    <t>Kůže béžová</t>
  </si>
  <si>
    <t>Kůže hnědá</t>
  </si>
  <si>
    <t>Quarz bronz</t>
  </si>
  <si>
    <t>Quarz cubanit</t>
  </si>
  <si>
    <t>Titan</t>
  </si>
  <si>
    <t>Hliník</t>
  </si>
  <si>
    <t>Fino bronz</t>
  </si>
  <si>
    <t>Fino skořice</t>
  </si>
  <si>
    <t>Metallo šedohnědé</t>
  </si>
  <si>
    <t>F274</t>
  </si>
  <si>
    <t>F275</t>
  </si>
  <si>
    <t>F425</t>
  </si>
  <si>
    <t>F426</t>
  </si>
  <si>
    <t>F427</t>
  </si>
  <si>
    <t>F428</t>
  </si>
  <si>
    <t>F440</t>
  </si>
  <si>
    <t>F488</t>
  </si>
  <si>
    <t>F501</t>
  </si>
  <si>
    <t>F509</t>
  </si>
  <si>
    <t>F583</t>
  </si>
  <si>
    <t>F584</t>
  </si>
  <si>
    <t>F633</t>
  </si>
  <si>
    <t>Špalíček - přírodně světlý</t>
  </si>
  <si>
    <t>Merano špalíček tmavý</t>
  </si>
  <si>
    <t>Jádrový javor</t>
  </si>
  <si>
    <t>Wenge špalíček</t>
  </si>
  <si>
    <t>Samoa tmavá</t>
  </si>
  <si>
    <t>H045</t>
  </si>
  <si>
    <t>H047</t>
  </si>
  <si>
    <t>H056</t>
  </si>
  <si>
    <t>H178</t>
  </si>
  <si>
    <t>H199</t>
  </si>
  <si>
    <t>H1109</t>
  </si>
  <si>
    <t>H1137</t>
  </si>
  <si>
    <t>Dub Authentic šedý</t>
  </si>
  <si>
    <t>Dub Bonanza kouřově hnědý</t>
  </si>
  <si>
    <t>Woodstock</t>
  </si>
  <si>
    <t>Dub  Nebraska šedý</t>
  </si>
  <si>
    <t>Ořech špalíček</t>
  </si>
  <si>
    <t>H1145</t>
  </si>
  <si>
    <t>H1146</t>
  </si>
  <si>
    <t>H1150</t>
  </si>
  <si>
    <t>H1151</t>
  </si>
  <si>
    <t>H1189</t>
  </si>
  <si>
    <t>H2572</t>
  </si>
  <si>
    <t>H3739</t>
  </si>
  <si>
    <t>F06/172</t>
  </si>
  <si>
    <t>Dub hnědý</t>
  </si>
  <si>
    <t>22 Natur pór</t>
  </si>
  <si>
    <t>Thermopal</t>
  </si>
  <si>
    <t>F06/179</t>
  </si>
  <si>
    <t>Pegasus Dub pískový</t>
  </si>
  <si>
    <t>F06/180</t>
  </si>
  <si>
    <t>Pegasus Dub skořice</t>
  </si>
  <si>
    <t>F10/033</t>
  </si>
  <si>
    <t>Jasan pískový</t>
  </si>
  <si>
    <t>F10/035</t>
  </si>
  <si>
    <t>Jasan hnědý</t>
  </si>
  <si>
    <t>F17/008</t>
  </si>
  <si>
    <t>Ayoka Wenge candy</t>
  </si>
  <si>
    <t>72 Linea</t>
  </si>
  <si>
    <t>F22/012</t>
  </si>
  <si>
    <t>Cosmic wood cream</t>
  </si>
  <si>
    <t>F22/013</t>
  </si>
  <si>
    <t>Cosmic wood cacao</t>
  </si>
  <si>
    <t>F2204</t>
  </si>
  <si>
    <t>Beton natur</t>
  </si>
  <si>
    <t>M01</t>
  </si>
  <si>
    <t>Glunz</t>
  </si>
  <si>
    <t>F26/031</t>
  </si>
  <si>
    <t>Ořech Albany tmavý</t>
  </si>
  <si>
    <t>22 Linea</t>
  </si>
  <si>
    <t>F310</t>
  </si>
  <si>
    <t>Ceramic rezivý</t>
  </si>
  <si>
    <t>ST87</t>
  </si>
  <si>
    <t>F311</t>
  </si>
  <si>
    <t>Ceramic antracitový</t>
  </si>
  <si>
    <t>F35/047</t>
  </si>
  <si>
    <t>Třešeň medová</t>
  </si>
  <si>
    <t>F35/049</t>
  </si>
  <si>
    <t>Třešeň hnědá</t>
  </si>
  <si>
    <t>F3658</t>
  </si>
  <si>
    <t>Kupfer metalic</t>
  </si>
  <si>
    <t>TF</t>
  </si>
  <si>
    <t>F37/066</t>
  </si>
  <si>
    <t>Buk natur</t>
  </si>
  <si>
    <t>F6056</t>
  </si>
  <si>
    <t>Šampaň metalic</t>
  </si>
  <si>
    <t>F6051</t>
  </si>
  <si>
    <t>Mocca metalic</t>
  </si>
  <si>
    <t>F6064</t>
  </si>
  <si>
    <t>Harbour Bridge</t>
  </si>
  <si>
    <t>H1250</t>
  </si>
  <si>
    <t>Jasan Navarra</t>
  </si>
  <si>
    <t>ST36</t>
  </si>
  <si>
    <t>H1377</t>
  </si>
  <si>
    <t>Dub Orleans pískový</t>
  </si>
  <si>
    <t>H1379</t>
  </si>
  <si>
    <t>Dub Orleans hnědý</t>
  </si>
  <si>
    <t>H1486</t>
  </si>
  <si>
    <t>Borovice Jackson</t>
  </si>
  <si>
    <t>H1793</t>
  </si>
  <si>
    <t>Tortona láva</t>
  </si>
  <si>
    <t>ST9, ST27</t>
  </si>
  <si>
    <t>H1796</t>
  </si>
  <si>
    <t>Tortona přírodní</t>
  </si>
  <si>
    <t>H3309</t>
  </si>
  <si>
    <t>Dub Gladstone pískový</t>
  </si>
  <si>
    <t>ST9, ST28</t>
  </si>
  <si>
    <t>H3325</t>
  </si>
  <si>
    <t>Dub Gladstone tabákový</t>
  </si>
  <si>
    <t>H3326</t>
  </si>
  <si>
    <t>Dub Gladstone šedobéžový</t>
  </si>
  <si>
    <t>H3344</t>
  </si>
  <si>
    <t>Dub Highline</t>
  </si>
  <si>
    <t>H3420</t>
  </si>
  <si>
    <t>Borovice Thermo</t>
  </si>
  <si>
    <t>H3760</t>
  </si>
  <si>
    <t>Jilm Cape bílý</t>
  </si>
  <si>
    <t>ST9, ST29</t>
  </si>
  <si>
    <t>H3766</t>
  </si>
  <si>
    <t>Jilm Cape tmavěhnědý</t>
  </si>
  <si>
    <t>M12064</t>
  </si>
  <si>
    <t>S27</t>
  </si>
  <si>
    <t>M2469</t>
  </si>
  <si>
    <t>Zebrano</t>
  </si>
  <si>
    <t>M3861</t>
  </si>
  <si>
    <t>Mediterana světlá</t>
  </si>
  <si>
    <t>M3892</t>
  </si>
  <si>
    <t>Dub Messina</t>
  </si>
  <si>
    <t>NTL</t>
  </si>
  <si>
    <t>M4451</t>
  </si>
  <si>
    <t xml:space="preserve">Mediterana </t>
  </si>
  <si>
    <t>M6047</t>
  </si>
  <si>
    <t>Tamarak kouřový</t>
  </si>
  <si>
    <t>M6048</t>
  </si>
  <si>
    <t>Jilm Montana</t>
  </si>
  <si>
    <t>M6052</t>
  </si>
  <si>
    <t>Třešeň Aviola</t>
  </si>
  <si>
    <t>M6054</t>
  </si>
  <si>
    <t>Tamarak světlý</t>
  </si>
  <si>
    <t>M6061</t>
  </si>
  <si>
    <t>Ořech Georgia</t>
  </si>
  <si>
    <t>M6065</t>
  </si>
  <si>
    <t>Antigo Grey</t>
  </si>
  <si>
    <t>M6066</t>
  </si>
  <si>
    <t>Antigo Brown</t>
  </si>
  <si>
    <t>Span140</t>
  </si>
  <si>
    <t>Bílá</t>
  </si>
  <si>
    <t>U007</t>
  </si>
  <si>
    <t>U056</t>
  </si>
  <si>
    <t>Královská modrá</t>
  </si>
  <si>
    <t>U343</t>
  </si>
  <si>
    <t>Víno</t>
  </si>
  <si>
    <t>U540</t>
  </si>
  <si>
    <t>Žlutá metalic</t>
  </si>
  <si>
    <t>U543</t>
  </si>
  <si>
    <t>Platina metalic</t>
  </si>
  <si>
    <t>U547</t>
  </si>
  <si>
    <t>Nugát metalic</t>
  </si>
  <si>
    <t>U562</t>
  </si>
  <si>
    <t>Mint metalic</t>
  </si>
  <si>
    <t>U702</t>
  </si>
  <si>
    <t>Kašmír</t>
  </si>
  <si>
    <t xml:space="preserve">ST9, ST26 </t>
  </si>
  <si>
    <t>Láva</t>
  </si>
  <si>
    <t>U748</t>
  </si>
  <si>
    <t>Lanýžová</t>
  </si>
  <si>
    <t>W1200</t>
  </si>
  <si>
    <t>W908</t>
  </si>
  <si>
    <t>SM</t>
  </si>
  <si>
    <t>Patinově bílá</t>
  </si>
  <si>
    <t>Buk Westfalen</t>
  </si>
  <si>
    <t>BS</t>
  </si>
  <si>
    <t>Kronospan</t>
  </si>
  <si>
    <t>Šedá</t>
  </si>
  <si>
    <t>PE</t>
  </si>
  <si>
    <t>Modrá Capri</t>
  </si>
  <si>
    <t>Modrá Atol</t>
  </si>
  <si>
    <t>Antracit</t>
  </si>
  <si>
    <t>Hrušeň</t>
  </si>
  <si>
    <t>PR</t>
  </si>
  <si>
    <t>Třešeň Balaton</t>
  </si>
  <si>
    <t xml:space="preserve">Třešeň </t>
  </si>
  <si>
    <t>Jasan světlý</t>
  </si>
  <si>
    <t>ES</t>
  </si>
  <si>
    <t>Borovice sukatá</t>
  </si>
  <si>
    <t>Javor</t>
  </si>
  <si>
    <t>Smrk sukatý</t>
  </si>
  <si>
    <t>Buk Buchlov</t>
  </si>
  <si>
    <t>SM, PE</t>
  </si>
  <si>
    <t>Slonová kost</t>
  </si>
  <si>
    <t>Písek</t>
  </si>
  <si>
    <t>Béžová</t>
  </si>
  <si>
    <t>Oranžová světlá</t>
  </si>
  <si>
    <t>Olše Impulz</t>
  </si>
  <si>
    <t xml:space="preserve">Olše </t>
  </si>
  <si>
    <t>Dub tmavý</t>
  </si>
  <si>
    <t>Ořech</t>
  </si>
  <si>
    <t>Dub Horský světlý</t>
  </si>
  <si>
    <t>Dub Ural</t>
  </si>
  <si>
    <t>Dub přírodní</t>
  </si>
  <si>
    <t>Červené dřevo</t>
  </si>
  <si>
    <t>Dub světlý</t>
  </si>
  <si>
    <t>SU</t>
  </si>
  <si>
    <t>Platina</t>
  </si>
  <si>
    <t>Buk světlý</t>
  </si>
  <si>
    <t>Stříbrná</t>
  </si>
  <si>
    <t>Hrušeň planá tmavá</t>
  </si>
  <si>
    <t>Calvados tmavý</t>
  </si>
  <si>
    <t>Olše diamant</t>
  </si>
  <si>
    <t>Bříza sněžná</t>
  </si>
  <si>
    <t>Javor Klen</t>
  </si>
  <si>
    <t>Dub rustikal sukatý</t>
  </si>
  <si>
    <t>Hrušeň planá světlá</t>
  </si>
  <si>
    <t xml:space="preserve">Borovice </t>
  </si>
  <si>
    <t>Buk Mangfall</t>
  </si>
  <si>
    <t xml:space="preserve">Calvados </t>
  </si>
  <si>
    <t>Jabloň</t>
  </si>
  <si>
    <t>Buk rustikal</t>
  </si>
  <si>
    <t>Havanna</t>
  </si>
  <si>
    <t>Jabloň Kern</t>
  </si>
  <si>
    <t>Dub Imabari</t>
  </si>
  <si>
    <t>RF</t>
  </si>
  <si>
    <t>Dub zlatý</t>
  </si>
  <si>
    <t>SN</t>
  </si>
  <si>
    <t>Olive Modena</t>
  </si>
  <si>
    <t>Rigoletto bronzové</t>
  </si>
  <si>
    <t>ML</t>
  </si>
  <si>
    <t>Rigoletto stříbrné</t>
  </si>
  <si>
    <t>Life čokoláda</t>
  </si>
  <si>
    <t>Life cappucino</t>
  </si>
  <si>
    <t>Africké dřevo světlé</t>
  </si>
  <si>
    <t>Africké dřevo tmavé</t>
  </si>
  <si>
    <t>Buk Metal</t>
  </si>
  <si>
    <t>Crossline latte</t>
  </si>
  <si>
    <t>Crossline karamel</t>
  </si>
  <si>
    <t>Rigoletto měděné</t>
  </si>
  <si>
    <t>Orfeo světlé</t>
  </si>
  <si>
    <t>Imeneo světlé</t>
  </si>
  <si>
    <t>Imeneo tmavé</t>
  </si>
  <si>
    <t>Dub Nagano</t>
  </si>
  <si>
    <t>Twist světlý</t>
  </si>
  <si>
    <t>Twist tmavý</t>
  </si>
  <si>
    <t>Jabloň Plateau</t>
  </si>
  <si>
    <t>Ořech Ribera</t>
  </si>
  <si>
    <t>Dub Salisbury</t>
  </si>
  <si>
    <t>Bělené dřevo bílé</t>
  </si>
  <si>
    <t>Bělené dřevo černé</t>
  </si>
  <si>
    <t>Sakura černá</t>
  </si>
  <si>
    <t>Sakura bílá</t>
  </si>
  <si>
    <t>Cappuccino</t>
  </si>
  <si>
    <t>Rosa</t>
  </si>
  <si>
    <t>Růžová</t>
  </si>
  <si>
    <t>Šeříková</t>
  </si>
  <si>
    <t>Světle zelená</t>
  </si>
  <si>
    <t>Borovice Larcio</t>
  </si>
  <si>
    <t>Agora světlá</t>
  </si>
  <si>
    <t xml:space="preserve">Fineline světlé </t>
  </si>
  <si>
    <t>Fineline tmavé</t>
  </si>
  <si>
    <t xml:space="preserve">Buk Corvara </t>
  </si>
  <si>
    <t>Oliva Sevila</t>
  </si>
  <si>
    <t>Dub světlý Ferrara</t>
  </si>
  <si>
    <t xml:space="preserve">Třešeň Richmond </t>
  </si>
  <si>
    <t>Ořech Tiepolo</t>
  </si>
  <si>
    <t>Makkasar Cejlon</t>
  </si>
  <si>
    <t>Trnka Rosales</t>
  </si>
  <si>
    <t>Kokos Bolo</t>
  </si>
  <si>
    <t>Jasan Vernasca</t>
  </si>
  <si>
    <t>Borovice sukatá tmavá</t>
  </si>
  <si>
    <t>Třešeň Americká</t>
  </si>
  <si>
    <t>Olše Podunajská</t>
  </si>
  <si>
    <t>Ořech Milano</t>
  </si>
  <si>
    <t>Vínová</t>
  </si>
  <si>
    <t>Ořech Lyon</t>
  </si>
  <si>
    <t>Třešeň Marbella</t>
  </si>
  <si>
    <t>HORNI KORPUS DEKOR</t>
  </si>
  <si>
    <t>HORNI ABS</t>
  </si>
  <si>
    <t>DVÍŘKA HORNÍCH SKŘÍNĚK</t>
  </si>
  <si>
    <t>Všechny díly korpusu jsou v barvě vybraného dekoru.</t>
  </si>
  <si>
    <t>Pouze viditelné dílce korpusu jsou v barvě vybraného dekoru. Nevitelné jsou bílé.</t>
  </si>
  <si>
    <t>DVIRKA HORNI</t>
  </si>
  <si>
    <t>DVRIKA ABS</t>
  </si>
  <si>
    <t>SPODNI KORPUS DEKOR</t>
  </si>
  <si>
    <t>SPODNI KORPUS ABS</t>
  </si>
  <si>
    <t>KOVÁNÍ - VÝSUVY</t>
  </si>
  <si>
    <t>PRACOVNÍ DESKA</t>
  </si>
  <si>
    <t>Skleněný zádový obklad</t>
  </si>
  <si>
    <t>Keramický zádový obklad</t>
  </si>
  <si>
    <t>Nerezová těsnící lišta</t>
  </si>
  <si>
    <t>Hliníková těsnící lišta</t>
  </si>
  <si>
    <t>Těsnící lišta v dekoru pracovní desky</t>
  </si>
  <si>
    <t>Sokl hliník - kooplast</t>
  </si>
  <si>
    <t>Sokl nerez - kooplast</t>
  </si>
  <si>
    <t>Sokl v dekoru korpusu</t>
  </si>
  <si>
    <t>Sokl v dekoru dvířek</t>
  </si>
  <si>
    <t>Silikon (bez těsnící lišty)</t>
  </si>
  <si>
    <t>DVIRKA SPODNI</t>
  </si>
  <si>
    <t>96 mm</t>
  </si>
  <si>
    <t>128 mm</t>
  </si>
  <si>
    <t>160 mm</t>
  </si>
  <si>
    <t>32 mm</t>
  </si>
  <si>
    <t>64 mm</t>
  </si>
  <si>
    <t>16 mm</t>
  </si>
  <si>
    <t>192 mm</t>
  </si>
  <si>
    <t>224 mm</t>
  </si>
  <si>
    <t>320 mm</t>
  </si>
  <si>
    <t>480 mm</t>
  </si>
  <si>
    <t>256 mm</t>
  </si>
  <si>
    <t>576 mm</t>
  </si>
  <si>
    <t>1152 mm</t>
  </si>
  <si>
    <t>288 mm</t>
  </si>
  <si>
    <t>352 mm</t>
  </si>
  <si>
    <t>448 mm</t>
  </si>
  <si>
    <t>704 mm</t>
  </si>
  <si>
    <t>864 mm</t>
  </si>
  <si>
    <t>544 mm</t>
  </si>
  <si>
    <t>384 mm</t>
  </si>
  <si>
    <t>672 mm</t>
  </si>
  <si>
    <t>736 mm</t>
  </si>
  <si>
    <t>432 mm</t>
  </si>
  <si>
    <t>560 mm</t>
  </si>
  <si>
    <t>768 mm</t>
  </si>
  <si>
    <t>832 mm</t>
  </si>
  <si>
    <t>960 mm</t>
  </si>
  <si>
    <t>896 mm</t>
  </si>
  <si>
    <t>640 mm</t>
  </si>
  <si>
    <t>512 mm</t>
  </si>
  <si>
    <t>Bezúchytové otvírání TIP-ON</t>
  </si>
  <si>
    <t>Led osvětlení + AL profil</t>
  </si>
  <si>
    <t>Osvětlení</t>
  </si>
  <si>
    <t>Odpadkový koš</t>
  </si>
  <si>
    <t>Úchytky (rozteč)</t>
  </si>
  <si>
    <t>K010</t>
  </si>
  <si>
    <t>White Loft Pine</t>
  </si>
  <si>
    <t>K011</t>
  </si>
  <si>
    <t>Cream Loft Pine</t>
  </si>
  <si>
    <t>K001</t>
  </si>
  <si>
    <t>White Craft Oak</t>
  </si>
  <si>
    <t>PW</t>
  </si>
  <si>
    <t>K002</t>
  </si>
  <si>
    <t>Grey Craft Oak</t>
  </si>
  <si>
    <t>K003</t>
  </si>
  <si>
    <t>Gold Craft Oak</t>
  </si>
  <si>
    <t>K004</t>
  </si>
  <si>
    <t>Tabacco Craft Oak</t>
  </si>
  <si>
    <t>K005</t>
  </si>
  <si>
    <t>K006</t>
  </si>
  <si>
    <t>K007</t>
  </si>
  <si>
    <t>K008</t>
  </si>
  <si>
    <t>K009</t>
  </si>
  <si>
    <t>Oyster Urban Oak</t>
  </si>
  <si>
    <t>Amber Urban Oak</t>
  </si>
  <si>
    <t>Coffee Urban Oak</t>
  </si>
  <si>
    <t>Light Select Walnut</t>
  </si>
  <si>
    <t>Dark Select Walnut</t>
  </si>
  <si>
    <t>Light Atelier</t>
  </si>
  <si>
    <t>Dark Atelier</t>
  </si>
  <si>
    <t>ST26</t>
  </si>
  <si>
    <t>ST29</t>
  </si>
  <si>
    <t xml:space="preserve">ST29 </t>
  </si>
  <si>
    <t>ST28</t>
  </si>
  <si>
    <t>ST27</t>
  </si>
  <si>
    <t>PE, SM</t>
  </si>
  <si>
    <t>SM, PE, PR, ES, BS</t>
  </si>
  <si>
    <t>SN, SM</t>
  </si>
  <si>
    <t>Sněhově bílá</t>
  </si>
  <si>
    <t>Perlově bílá</t>
  </si>
  <si>
    <t>Bílá briliant</t>
  </si>
  <si>
    <t>BS, SM, SU</t>
  </si>
  <si>
    <t>Šampaň</t>
  </si>
  <si>
    <t>Zinkově žlutá</t>
  </si>
  <si>
    <t>Šedá - Chinchilla grey</t>
  </si>
  <si>
    <t>Šedá - Slate Grey</t>
  </si>
  <si>
    <t>Mandlová - Almond</t>
  </si>
  <si>
    <t>Červená chilli</t>
  </si>
  <si>
    <t>Červená</t>
  </si>
  <si>
    <t>Bordeaux</t>
  </si>
  <si>
    <t>Světlemodrá</t>
  </si>
  <si>
    <t>Fialková</t>
  </si>
  <si>
    <t>Violet Blue</t>
  </si>
  <si>
    <t>Earth</t>
  </si>
  <si>
    <t>Orange</t>
  </si>
  <si>
    <t xml:space="preserve">Grafitově šedá </t>
  </si>
  <si>
    <t>Studená šedá Cool Grey</t>
  </si>
  <si>
    <t>Metallika</t>
  </si>
  <si>
    <t>Marmara Blue</t>
  </si>
  <si>
    <t>Inca Gold</t>
  </si>
  <si>
    <t>Lime Grass</t>
  </si>
  <si>
    <t>Krémová - Creme</t>
  </si>
  <si>
    <t>Champagne</t>
  </si>
  <si>
    <t>Satén</t>
  </si>
  <si>
    <t>Lemon Sorbet</t>
  </si>
  <si>
    <t>Latté</t>
  </si>
  <si>
    <t>Olive</t>
  </si>
  <si>
    <t>Flame</t>
  </si>
  <si>
    <t>Mint</t>
  </si>
  <si>
    <t>Mamba zelená</t>
  </si>
  <si>
    <t>Ever Green</t>
  </si>
  <si>
    <t>Bronze Age</t>
  </si>
  <si>
    <t>Champagne Metallic</t>
  </si>
  <si>
    <t>Chocolate</t>
  </si>
  <si>
    <t>Navy Blue</t>
  </si>
  <si>
    <t>Prizma</t>
  </si>
  <si>
    <t>Dub Fumare</t>
  </si>
  <si>
    <t>Jilm přírodní</t>
  </si>
  <si>
    <t>Dub slavosný</t>
  </si>
  <si>
    <t>Dub Vanila</t>
  </si>
  <si>
    <t>Dub Truffle</t>
  </si>
  <si>
    <t>Javor kanadský</t>
  </si>
  <si>
    <t>Dub kamenný</t>
  </si>
  <si>
    <t>Oregon</t>
  </si>
  <si>
    <t>Wildfire</t>
  </si>
  <si>
    <t>Platan tmavý</t>
  </si>
  <si>
    <t>BS, SP</t>
  </si>
  <si>
    <t>Platan</t>
  </si>
  <si>
    <t>Dub Platina</t>
  </si>
  <si>
    <t>Platan světlý</t>
  </si>
  <si>
    <t>Orfeo tmavé</t>
  </si>
  <si>
    <t>Makassar kávový</t>
  </si>
  <si>
    <t>Jasan Taomina</t>
  </si>
  <si>
    <t>Oliva tmavá</t>
  </si>
  <si>
    <t>Buk</t>
  </si>
  <si>
    <t>Wenge Lousiana</t>
  </si>
  <si>
    <t>MG</t>
  </si>
  <si>
    <t>Pencil Line Tmavé</t>
  </si>
  <si>
    <t>Ořech Lyon tmavý</t>
  </si>
  <si>
    <t>Pencil Line Světlé</t>
  </si>
  <si>
    <t>GL</t>
  </si>
  <si>
    <t>PE, GL, MG</t>
  </si>
  <si>
    <t>PE, PR, ES, SN, MG, GL</t>
  </si>
  <si>
    <t>AG</t>
  </si>
  <si>
    <t>P101</t>
  </si>
  <si>
    <t>P522</t>
  </si>
  <si>
    <t>Sahara</t>
  </si>
  <si>
    <t>P164</t>
  </si>
  <si>
    <t>Anthracite Metallic</t>
  </si>
  <si>
    <t>P190</t>
  </si>
  <si>
    <t>C974</t>
  </si>
  <si>
    <t>Ultra bílá</t>
  </si>
  <si>
    <t>SQ</t>
  </si>
  <si>
    <t>Porcelánová bílá</t>
  </si>
  <si>
    <t>Inox</t>
  </si>
  <si>
    <t>Magnolia</t>
  </si>
  <si>
    <t>Sand Beige</t>
  </si>
  <si>
    <t>Ocel</t>
  </si>
  <si>
    <t>Royal Yellow</t>
  </si>
  <si>
    <t>Terracota</t>
  </si>
  <si>
    <t>Steel Blue</t>
  </si>
  <si>
    <t>African Grass</t>
  </si>
  <si>
    <t>BS, SN</t>
  </si>
  <si>
    <t>Křemičitá</t>
  </si>
  <si>
    <t>Krémová</t>
  </si>
  <si>
    <t>U542</t>
  </si>
  <si>
    <t>Zlatá metalic</t>
  </si>
  <si>
    <t xml:space="preserve">SE2 </t>
  </si>
  <si>
    <t>st01 lesk</t>
  </si>
  <si>
    <t>U027</t>
  </si>
  <si>
    <t>lesk</t>
  </si>
  <si>
    <t>U051</t>
  </si>
  <si>
    <t>U054</t>
  </si>
  <si>
    <t>Červená Burgundská</t>
  </si>
  <si>
    <t>U076</t>
  </si>
  <si>
    <t>Modrá oceán</t>
  </si>
  <si>
    <t>U110</t>
  </si>
  <si>
    <t>Zelená Iguana</t>
  </si>
  <si>
    <t>U141</t>
  </si>
  <si>
    <t>Fialová</t>
  </si>
  <si>
    <t>U176</t>
  </si>
  <si>
    <t>Béžová kávová</t>
  </si>
  <si>
    <t>U177</t>
  </si>
  <si>
    <t>Béžová malaga</t>
  </si>
  <si>
    <t>U197</t>
  </si>
  <si>
    <t>U240</t>
  </si>
  <si>
    <t>U506</t>
  </si>
  <si>
    <t>U508</t>
  </si>
  <si>
    <t>Šedá metalická</t>
  </si>
  <si>
    <t>Antracit metalický</t>
  </si>
  <si>
    <t>Mystic 2</t>
  </si>
  <si>
    <t>F14/024</t>
  </si>
  <si>
    <t>Hruška tmavá</t>
  </si>
  <si>
    <t>F14/025</t>
  </si>
  <si>
    <t>Hruška červená</t>
  </si>
  <si>
    <t>F19/002</t>
  </si>
  <si>
    <t>Zebrano tmavé</t>
  </si>
  <si>
    <t>F21/001</t>
  </si>
  <si>
    <t>Oliva</t>
  </si>
  <si>
    <t>F21/004</t>
  </si>
  <si>
    <t>Citrónové dřevo</t>
  </si>
  <si>
    <t>F21/005</t>
  </si>
  <si>
    <t>F21/006</t>
  </si>
  <si>
    <t>Oliva medová</t>
  </si>
  <si>
    <t>Mystic fialová</t>
  </si>
  <si>
    <t>F22/014</t>
  </si>
  <si>
    <t>Cosmic wood mocha</t>
  </si>
  <si>
    <t>F23/001</t>
  </si>
  <si>
    <t>Makassar</t>
  </si>
  <si>
    <t>F25/001</t>
  </si>
  <si>
    <t>Švestka</t>
  </si>
  <si>
    <t>F25/004</t>
  </si>
  <si>
    <t>Švestka tmavá</t>
  </si>
  <si>
    <t>F31/029</t>
  </si>
  <si>
    <t>Aroma wood</t>
  </si>
  <si>
    <t>F35/048</t>
  </si>
  <si>
    <t>ALU1</t>
  </si>
  <si>
    <t>Hliník broušený</t>
  </si>
  <si>
    <t>ALU2</t>
  </si>
  <si>
    <t>Nerez broušená</t>
  </si>
  <si>
    <t>Senosan</t>
  </si>
  <si>
    <t>Bílá krémová</t>
  </si>
  <si>
    <t>lesk SCR</t>
  </si>
  <si>
    <t>Vanilka světlá</t>
  </si>
  <si>
    <t>Červená tmavá</t>
  </si>
  <si>
    <t>Červená světlá</t>
  </si>
  <si>
    <t>Granit šedý</t>
  </si>
  <si>
    <t>Kámen šedý</t>
  </si>
  <si>
    <t>Silverline bílý</t>
  </si>
  <si>
    <t>Silverline černý</t>
  </si>
  <si>
    <t>Teak brown</t>
  </si>
  <si>
    <t>F007</t>
  </si>
  <si>
    <t>Ravenna černá</t>
  </si>
  <si>
    <t>F039</t>
  </si>
  <si>
    <t>Travertin</t>
  </si>
  <si>
    <t>F040</t>
  </si>
  <si>
    <t>Žula černá</t>
  </si>
  <si>
    <t>ST72</t>
  </si>
  <si>
    <t>F041</t>
  </si>
  <si>
    <t>F042</t>
  </si>
  <si>
    <t>F043</t>
  </si>
  <si>
    <t>Sonora bílá</t>
  </si>
  <si>
    <t>Sonora černá</t>
  </si>
  <si>
    <t>Sonora modročerná</t>
  </si>
  <si>
    <t>F058</t>
  </si>
  <si>
    <t>Břidlice špalíček</t>
  </si>
  <si>
    <t>F064</t>
  </si>
  <si>
    <t>Mramor klasik</t>
  </si>
  <si>
    <t>F065</t>
  </si>
  <si>
    <t xml:space="preserve">Mramor </t>
  </si>
  <si>
    <t>F075</t>
  </si>
  <si>
    <t>Onyx</t>
  </si>
  <si>
    <t>F104</t>
  </si>
  <si>
    <t>Mramor latina</t>
  </si>
  <si>
    <t>F105</t>
  </si>
  <si>
    <t>F107</t>
  </si>
  <si>
    <t>F108</t>
  </si>
  <si>
    <t>Mramor Torano</t>
  </si>
  <si>
    <t>Mramor Torano lesk</t>
  </si>
  <si>
    <t>Mramor šedý</t>
  </si>
  <si>
    <t>Mramor zelený</t>
  </si>
  <si>
    <t>F115</t>
  </si>
  <si>
    <t>Puntinella</t>
  </si>
  <si>
    <t>F125</t>
  </si>
  <si>
    <t>Jura černá</t>
  </si>
  <si>
    <t>F131</t>
  </si>
  <si>
    <t>F132</t>
  </si>
  <si>
    <t>Trani béžová</t>
  </si>
  <si>
    <t>F133</t>
  </si>
  <si>
    <t>Trento šedé</t>
  </si>
  <si>
    <t>ST82</t>
  </si>
  <si>
    <t>F135</t>
  </si>
  <si>
    <t>Žula modrá</t>
  </si>
  <si>
    <t>F135lesk</t>
  </si>
  <si>
    <t>F105lesk</t>
  </si>
  <si>
    <t>Žula modrá lesk</t>
  </si>
  <si>
    <t>F136</t>
  </si>
  <si>
    <t>Žula červená</t>
  </si>
  <si>
    <t>F137</t>
  </si>
  <si>
    <t>Žula zelená</t>
  </si>
  <si>
    <t>F145</t>
  </si>
  <si>
    <t>F147</t>
  </si>
  <si>
    <t>Valentino šedé</t>
  </si>
  <si>
    <t>F148</t>
  </si>
  <si>
    <t>Valentino hnědé</t>
  </si>
  <si>
    <t>F150</t>
  </si>
  <si>
    <t>Verona šedá</t>
  </si>
  <si>
    <t>F161</t>
  </si>
  <si>
    <t>Arktická modrošedá</t>
  </si>
  <si>
    <t>F163</t>
  </si>
  <si>
    <t>Arktická modrá</t>
  </si>
  <si>
    <t>F166</t>
  </si>
  <si>
    <t>Aurora bianco</t>
  </si>
  <si>
    <t>F194</t>
  </si>
  <si>
    <t>Mosaika hnědá</t>
  </si>
  <si>
    <t>F202</t>
  </si>
  <si>
    <t>Mramor černý</t>
  </si>
  <si>
    <t>F207</t>
  </si>
  <si>
    <t>Portoro černohnědé</t>
  </si>
  <si>
    <t>F208</t>
  </si>
  <si>
    <t>F210</t>
  </si>
  <si>
    <t>Mramor Amalvi bílošedý</t>
  </si>
  <si>
    <t>F211</t>
  </si>
  <si>
    <t>Mramor Amalvi hnědý</t>
  </si>
  <si>
    <t>F212</t>
  </si>
  <si>
    <t>Lazio šedomodré</t>
  </si>
  <si>
    <t>Lazio šedomodré lesk</t>
  </si>
  <si>
    <t>F213</t>
  </si>
  <si>
    <t>Lazio antracitové</t>
  </si>
  <si>
    <t>F214</t>
  </si>
  <si>
    <t>Břidlicová dýha</t>
  </si>
  <si>
    <t>F235</t>
  </si>
  <si>
    <t>Korian bílý</t>
  </si>
  <si>
    <t>F236</t>
  </si>
  <si>
    <t>Terrano šedé</t>
  </si>
  <si>
    <t>F238</t>
  </si>
  <si>
    <t>F253</t>
  </si>
  <si>
    <t>Břidlice</t>
  </si>
  <si>
    <t>F268</t>
  </si>
  <si>
    <t>Manga rosso</t>
  </si>
  <si>
    <t>F268lesk</t>
  </si>
  <si>
    <t>Manga rosso lesk</t>
  </si>
  <si>
    <t>F270</t>
  </si>
  <si>
    <t>Manga černá</t>
  </si>
  <si>
    <t>F276</t>
  </si>
  <si>
    <t>Pískovec béžový</t>
  </si>
  <si>
    <t>F277</t>
  </si>
  <si>
    <t>Pískovec šedý</t>
  </si>
  <si>
    <t>F292</t>
  </si>
  <si>
    <t>Tivoli béžové</t>
  </si>
  <si>
    <t>F297</t>
  </si>
  <si>
    <t>Kinaba červená</t>
  </si>
  <si>
    <t>F298</t>
  </si>
  <si>
    <t xml:space="preserve">Kinaba modrá </t>
  </si>
  <si>
    <t>F299</t>
  </si>
  <si>
    <t>Kinaba zelená</t>
  </si>
  <si>
    <t>F306</t>
  </si>
  <si>
    <t>Mramor bílý</t>
  </si>
  <si>
    <t>F306lesk</t>
  </si>
  <si>
    <t>Mramor bílý lesk</t>
  </si>
  <si>
    <t>F309</t>
  </si>
  <si>
    <t>Mramor růžový</t>
  </si>
  <si>
    <t>F333</t>
  </si>
  <si>
    <t>Teraso černé</t>
  </si>
  <si>
    <t>F364</t>
  </si>
  <si>
    <t>Levanto</t>
  </si>
  <si>
    <t>F369</t>
  </si>
  <si>
    <t>Granit Amarelo</t>
  </si>
  <si>
    <t>F371</t>
  </si>
  <si>
    <t>Galizia šedobéžová</t>
  </si>
  <si>
    <t>F385</t>
  </si>
  <si>
    <t>Hrubá omítka</t>
  </si>
  <si>
    <t>F390</t>
  </si>
  <si>
    <t>Valetta písková</t>
  </si>
  <si>
    <t>F396</t>
  </si>
  <si>
    <t>Basaltino šedé</t>
  </si>
  <si>
    <t>F402</t>
  </si>
  <si>
    <t>Vulcano šedé</t>
  </si>
  <si>
    <t>F403</t>
  </si>
  <si>
    <t>Vulcano hnědé</t>
  </si>
  <si>
    <t>F405</t>
  </si>
  <si>
    <t>Galaxy béžová</t>
  </si>
  <si>
    <t>F407</t>
  </si>
  <si>
    <t>Galaxy tmavěhnědá</t>
  </si>
  <si>
    <t>F491</t>
  </si>
  <si>
    <t>Křemen</t>
  </si>
  <si>
    <t>Metallo</t>
  </si>
  <si>
    <t>F900</t>
  </si>
  <si>
    <t>Artwood</t>
  </si>
  <si>
    <t>F870</t>
  </si>
  <si>
    <t>Břidlice Leon</t>
  </si>
  <si>
    <t>F905</t>
  </si>
  <si>
    <t>Brown Malawi</t>
  </si>
  <si>
    <t>H046</t>
  </si>
  <si>
    <t>Merano světlé</t>
  </si>
  <si>
    <t>Špalíček Afcelie</t>
  </si>
  <si>
    <t>H207</t>
  </si>
  <si>
    <t>Buk jádrový</t>
  </si>
  <si>
    <t>H296</t>
  </si>
  <si>
    <t>Dub</t>
  </si>
  <si>
    <t>H1980</t>
  </si>
  <si>
    <t>Buk parketový</t>
  </si>
  <si>
    <t>ST24</t>
  </si>
  <si>
    <t>Dub přírodní světlý</t>
  </si>
  <si>
    <t>Terrano černé</t>
  </si>
  <si>
    <t>Trani světle šedé</t>
  </si>
  <si>
    <t>RS</t>
  </si>
  <si>
    <t>Grafit</t>
  </si>
  <si>
    <t>Turmalín</t>
  </si>
  <si>
    <t>Petra šedá</t>
  </si>
  <si>
    <t>Petra tmavě šedá</t>
  </si>
  <si>
    <t>Granit antracit</t>
  </si>
  <si>
    <t>CF</t>
  </si>
  <si>
    <t>Casablanca bílá</t>
  </si>
  <si>
    <t>Virginia</t>
  </si>
  <si>
    <t>Ravenna</t>
  </si>
  <si>
    <t>Zrnitá seď</t>
  </si>
  <si>
    <t>Mramor</t>
  </si>
  <si>
    <t>Granit</t>
  </si>
  <si>
    <t>Salome</t>
  </si>
  <si>
    <t>PG</t>
  </si>
  <si>
    <t>Buk butcherblock</t>
  </si>
  <si>
    <t>Calvados</t>
  </si>
  <si>
    <t>Mramor losos</t>
  </si>
  <si>
    <t>Tessera</t>
  </si>
  <si>
    <t>Rusty</t>
  </si>
  <si>
    <t>Opál</t>
  </si>
  <si>
    <t>Smolikas</t>
  </si>
  <si>
    <t>Tassili</t>
  </si>
  <si>
    <t>Salona</t>
  </si>
  <si>
    <t>Dub Kamenný</t>
  </si>
  <si>
    <t>WO</t>
  </si>
  <si>
    <t>Cascade</t>
  </si>
  <si>
    <t>Břidlice Montreal</t>
  </si>
  <si>
    <t>Glitterstone</t>
  </si>
  <si>
    <t>Pinie</t>
  </si>
  <si>
    <t>Černá lesklá</t>
  </si>
  <si>
    <t>Gres</t>
  </si>
  <si>
    <t>AS</t>
  </si>
  <si>
    <t>Crep</t>
  </si>
  <si>
    <t>Stardust bílý</t>
  </si>
  <si>
    <t>Stardust černý</t>
  </si>
  <si>
    <t>Stardust šedý</t>
  </si>
  <si>
    <t>Bílá lesklá</t>
  </si>
  <si>
    <t>Turmalín hnědý</t>
  </si>
  <si>
    <t>Mramor real</t>
  </si>
  <si>
    <t>Mozaika</t>
  </si>
  <si>
    <t>Mramor Aljaška</t>
  </si>
  <si>
    <t>Měsíční kámen</t>
  </si>
  <si>
    <t>Měsíční kámen - safír</t>
  </si>
  <si>
    <t>Černá vlna</t>
  </si>
  <si>
    <t>Červený mramor</t>
  </si>
  <si>
    <t>Ořech butcherblock</t>
  </si>
  <si>
    <t>Pískovec</t>
  </si>
  <si>
    <t>PA</t>
  </si>
  <si>
    <t>Alhambra světlá</t>
  </si>
  <si>
    <t>Travertino Romano tmavé</t>
  </si>
  <si>
    <t>Ořech Menton</t>
  </si>
  <si>
    <t>Stromboli</t>
  </si>
  <si>
    <t>Evora hnědá</t>
  </si>
  <si>
    <t>Evora šedá</t>
  </si>
  <si>
    <t>Travertino Romano světlé</t>
  </si>
  <si>
    <t>Černá discovery</t>
  </si>
  <si>
    <t>Mramor De Mazi černý</t>
  </si>
  <si>
    <t>Discovery</t>
  </si>
  <si>
    <t>Petra Piasentina</t>
  </si>
  <si>
    <t>Ořech Riberra</t>
  </si>
  <si>
    <t>Brilliant White</t>
  </si>
  <si>
    <t>Samba</t>
  </si>
  <si>
    <t>Popínavá květina</t>
  </si>
  <si>
    <t>Švestka Davos</t>
  </si>
  <si>
    <t>Antarktida</t>
  </si>
  <si>
    <t>Makkasar cejlon</t>
  </si>
  <si>
    <t>Rigato</t>
  </si>
  <si>
    <t>Kokos bolo</t>
  </si>
  <si>
    <t>Granit červený</t>
  </si>
  <si>
    <t>Třešeň Marbela</t>
  </si>
  <si>
    <t>Wenge Luiziana</t>
  </si>
  <si>
    <t>Pino</t>
  </si>
  <si>
    <t>CR</t>
  </si>
  <si>
    <t>A234</t>
  </si>
  <si>
    <t>Metalický kámen</t>
  </si>
  <si>
    <t>A244</t>
  </si>
  <si>
    <t>Marquina bílá</t>
  </si>
  <si>
    <t>A495</t>
  </si>
  <si>
    <t>Alhambra Ligot</t>
  </si>
  <si>
    <t>A793</t>
  </si>
  <si>
    <t>Panitta Zinn</t>
  </si>
  <si>
    <t>F380</t>
  </si>
  <si>
    <t>Zeus tmavý</t>
  </si>
  <si>
    <t>J602</t>
  </si>
  <si>
    <t>Dub Aubergine</t>
  </si>
  <si>
    <t>White Pattern</t>
  </si>
  <si>
    <t>Dark Tassili</t>
  </si>
  <si>
    <t>UE</t>
  </si>
  <si>
    <t>Live Stone</t>
  </si>
  <si>
    <t>Black Oxide</t>
  </si>
  <si>
    <t>SET</t>
  </si>
  <si>
    <t>G31</t>
  </si>
  <si>
    <t>sítkový ventil</t>
  </si>
  <si>
    <t>Baterie Franke FP 0035</t>
  </si>
  <si>
    <t>tlaková, chromová</t>
  </si>
  <si>
    <t>Dávkovač saponátu Franke FD 300</t>
  </si>
  <si>
    <t>G32</t>
  </si>
  <si>
    <t>G33</t>
  </si>
  <si>
    <t>G34</t>
  </si>
  <si>
    <t>G35</t>
  </si>
  <si>
    <t>G36</t>
  </si>
  <si>
    <t>G39</t>
  </si>
  <si>
    <t>G40</t>
  </si>
  <si>
    <t>G43</t>
  </si>
  <si>
    <t>G44</t>
  </si>
  <si>
    <t>G45</t>
  </si>
  <si>
    <t>G46</t>
  </si>
  <si>
    <t>Baterie Franke FC 650</t>
  </si>
  <si>
    <t>Baterie Franke Saoma</t>
  </si>
  <si>
    <t>tlaková, chromová, otočná 360</t>
  </si>
  <si>
    <t>Baterie Franke FN0147</t>
  </si>
  <si>
    <t>G47</t>
  </si>
  <si>
    <t>G48</t>
  </si>
  <si>
    <t>G49</t>
  </si>
  <si>
    <t>G50</t>
  </si>
  <si>
    <t>G51</t>
  </si>
  <si>
    <t>G52</t>
  </si>
  <si>
    <t>G53</t>
  </si>
  <si>
    <t>G54</t>
  </si>
  <si>
    <t>G55</t>
  </si>
  <si>
    <t>G56</t>
  </si>
  <si>
    <t>G57</t>
  </si>
  <si>
    <t>G11</t>
  </si>
  <si>
    <t>G12</t>
  </si>
  <si>
    <t>G13</t>
  </si>
  <si>
    <t>G14</t>
  </si>
  <si>
    <t>G15</t>
  </si>
  <si>
    <t>G16</t>
  </si>
  <si>
    <t>G18</t>
  </si>
  <si>
    <t>G19</t>
  </si>
  <si>
    <t>Baterie Franke FG 9547</t>
  </si>
  <si>
    <t>tlaková, v barvě dřezu, se sprchou</t>
  </si>
  <si>
    <t>tlaková, chromová, s vytah. koncovkou</t>
  </si>
  <si>
    <t>Baterie Franke FN 2113</t>
  </si>
  <si>
    <t>otočný sítkový ventil</t>
  </si>
  <si>
    <t>Baterie Franke FC 7986 GAIA</t>
  </si>
  <si>
    <t>tlaková, chromová s vytah. koncovkou</t>
  </si>
  <si>
    <t>tlaková, celonerezová s vytah. koncovkou</t>
  </si>
  <si>
    <t>tlaková, chromová se sprchou</t>
  </si>
  <si>
    <t>G20</t>
  </si>
  <si>
    <t>G26</t>
  </si>
  <si>
    <t>G27</t>
  </si>
  <si>
    <t>G28</t>
  </si>
  <si>
    <t>Baterie Franke FG 9541</t>
  </si>
  <si>
    <t>tlaková, v barvě dřezu</t>
  </si>
  <si>
    <t>Baterie Franke FG 9547.031</t>
  </si>
  <si>
    <t>Baterie Franke FG 9541.031</t>
  </si>
  <si>
    <t>T14</t>
  </si>
  <si>
    <t>T15</t>
  </si>
  <si>
    <t>T13</t>
  </si>
  <si>
    <t>T12</t>
  </si>
  <si>
    <t>T16</t>
  </si>
  <si>
    <t>T23</t>
  </si>
  <si>
    <t>T24</t>
  </si>
  <si>
    <t>N10</t>
  </si>
  <si>
    <t>N12</t>
  </si>
  <si>
    <t>N14</t>
  </si>
  <si>
    <t>N15</t>
  </si>
  <si>
    <t>N16</t>
  </si>
  <si>
    <t>N17</t>
  </si>
  <si>
    <t>N18</t>
  </si>
  <si>
    <t>N26</t>
  </si>
  <si>
    <t>N29</t>
  </si>
  <si>
    <t>N30</t>
  </si>
  <si>
    <t>N31</t>
  </si>
  <si>
    <t>N32</t>
  </si>
  <si>
    <t>N33</t>
  </si>
  <si>
    <t>N34</t>
  </si>
  <si>
    <t>N35</t>
  </si>
  <si>
    <t>N36</t>
  </si>
  <si>
    <t>N37</t>
  </si>
  <si>
    <t>N38</t>
  </si>
  <si>
    <t>N39</t>
  </si>
  <si>
    <t>N40</t>
  </si>
  <si>
    <t>N41</t>
  </si>
  <si>
    <t>N42</t>
  </si>
  <si>
    <t>N43</t>
  </si>
  <si>
    <t>N45</t>
  </si>
  <si>
    <t>N46</t>
  </si>
  <si>
    <t>Dávkovač saponátu Franke HC 20</t>
  </si>
  <si>
    <t>Baterie Franke FG 2003</t>
  </si>
  <si>
    <t>Baterie Franke FN 7967</t>
  </si>
  <si>
    <t>Franke odsavač par FTC 6032 GR/XS</t>
  </si>
  <si>
    <t>ODSAVAC</t>
  </si>
  <si>
    <t>DAVKOVAC</t>
  </si>
  <si>
    <t>BATERKA</t>
  </si>
  <si>
    <t>SITKO</t>
  </si>
  <si>
    <t>Baterie Franke FN 0147</t>
  </si>
  <si>
    <t>Franke odsavač par FGC 6015 XS</t>
  </si>
  <si>
    <t>Franke odsavač par FGL 6015 XS</t>
  </si>
  <si>
    <t>Franke odsavač par FGL 9015 XS</t>
  </si>
  <si>
    <t>Franke odsavač par FGL 7015 BK XS</t>
  </si>
  <si>
    <t>Franke odsavač par FGL 9015 BK XS</t>
  </si>
  <si>
    <t>T18</t>
  </si>
  <si>
    <t>T19</t>
  </si>
  <si>
    <t>T20</t>
  </si>
  <si>
    <t>Franke odsavač par FDF 6457 XS</t>
  </si>
  <si>
    <t>Franke odsavač par FDF 9457 XS</t>
  </si>
  <si>
    <t>FRANKE Fragranit Durakleen Plus + Sanitized, barva: GRAFIT</t>
  </si>
  <si>
    <t>FRANKE Fragranit Durakleen Plus + Sanitized, barva: ŠEDÝ KÁMEN</t>
  </si>
  <si>
    <t>FRANKE Fragranit Durakleen Plus + Sanitized, barva: STŘÍBRNÁ</t>
  </si>
  <si>
    <t>FRANKE Fragranit Durakleen Plus + Sanitized, barva: BÍLÁ-LED</t>
  </si>
  <si>
    <t>FRANKE Fragranit Durakleen Plus + Sanitized, barva: VANILKA</t>
  </si>
  <si>
    <t>FRANKE Fragranit Durakleen Plus + Sanitized, barva: SAHARA</t>
  </si>
  <si>
    <t>FRANKE Fragranit Durakleen Plus + Sanitized, barva: PÍSKOVÝ MELÍR</t>
  </si>
  <si>
    <t>FRANKE Fragranit Durakleen Plus + Sanitized, barva: TMAVĚ HNĚDÁ</t>
  </si>
  <si>
    <t>DŘEZ</t>
  </si>
  <si>
    <t>T02</t>
  </si>
  <si>
    <t>T04</t>
  </si>
  <si>
    <t>T06</t>
  </si>
  <si>
    <t xml:space="preserve">   </t>
  </si>
  <si>
    <t xml:space="preserve">    </t>
  </si>
  <si>
    <t xml:space="preserve">      </t>
  </si>
  <si>
    <t xml:space="preserve">     </t>
  </si>
  <si>
    <t xml:space="preserve">          </t>
  </si>
  <si>
    <t xml:space="preserve">             </t>
  </si>
  <si>
    <t xml:space="preserve">         </t>
  </si>
  <si>
    <t>FRANKE Fragranit MRG 611-62</t>
  </si>
  <si>
    <t>FRANKE Fragranit MRG 651-78</t>
  </si>
  <si>
    <t>FRANKE Fragranit IMG 611-78</t>
  </si>
  <si>
    <t>FRANKE Fragranit IMG 651</t>
  </si>
  <si>
    <t>FRANKE Fragranit EFG 614-78</t>
  </si>
  <si>
    <t>FRANKE Fragranit STG 614</t>
  </si>
  <si>
    <t>FRANKE Fragranit ROG 610</t>
  </si>
  <si>
    <t>FRANKE Fragranit KSG 218</t>
  </si>
  <si>
    <t>FRANKE Fragranit KSG 238</t>
  </si>
  <si>
    <t>FRANKE Fragranit MRG 611</t>
  </si>
  <si>
    <t>FRANKE Fragranit COG 651 E</t>
  </si>
  <si>
    <t>MRG 6FRANKE Fragranit 11</t>
  </si>
  <si>
    <t>FRANKE Fragranit BFG 611-62</t>
  </si>
  <si>
    <t>FRANKE Fragranit BFG 611-78</t>
  </si>
  <si>
    <t xml:space="preserve">FRANKE Nerez </t>
  </si>
  <si>
    <t>FRANKE Nerez ETN 610</t>
  </si>
  <si>
    <t>FRANKE Nerez ETN 611-58</t>
  </si>
  <si>
    <r>
      <t xml:space="preserve">FRANKE Nerez ETN 614    </t>
    </r>
    <r>
      <rPr>
        <vertAlign val="super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>/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>"</t>
    </r>
  </si>
  <si>
    <r>
      <t xml:space="preserve">FRANKE Nerez ETN 614 N 3 </t>
    </r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/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" ETHOS</t>
    </r>
  </si>
  <si>
    <t>FRANKE Nerez EFN 614-78</t>
  </si>
  <si>
    <t>FRANKE Nerez EFL 614-78</t>
  </si>
  <si>
    <t>FRANKE Nerez LLX 611**</t>
  </si>
  <si>
    <t>FRANKE Nerez LLL 611**</t>
  </si>
  <si>
    <t>FRANKE Nerez PXN 661-60</t>
  </si>
  <si>
    <t>FRANKE Nerez RON 610-41</t>
  </si>
  <si>
    <t>FRANKE Nerez PXN 612 E</t>
  </si>
  <si>
    <t>FRANKE Nerez MON 651 E</t>
  </si>
  <si>
    <t>FRANKE Nerez MON 681 E</t>
  </si>
  <si>
    <t>FRANKE Tectonite SID 611-78</t>
  </si>
  <si>
    <t>FRANKE Tectonite SID 611</t>
  </si>
  <si>
    <t>FRANKE Tectonite SID 651</t>
  </si>
  <si>
    <t>FRANKE Tectonite SID 610</t>
  </si>
  <si>
    <t>FRANKE Tectonite OID 611-62</t>
  </si>
  <si>
    <t xml:space="preserve">CENA celého setu </t>
  </si>
  <si>
    <t>VÝROBCE</t>
  </si>
  <si>
    <t>TYP</t>
  </si>
  <si>
    <t>DPH</t>
  </si>
  <si>
    <t>CENA CELKEM S DPH</t>
  </si>
  <si>
    <t>Indukční varná deska</t>
  </si>
  <si>
    <t>Plynová varná deska</t>
  </si>
  <si>
    <t>Sklokeramická varná deska</t>
  </si>
  <si>
    <t>Multifunkční trouba</t>
  </si>
  <si>
    <t>Parní trouba</t>
  </si>
  <si>
    <t>Odsavač par</t>
  </si>
  <si>
    <t>Odsavač par ostrůvkový</t>
  </si>
  <si>
    <t>Odsavač par šikmý</t>
  </si>
  <si>
    <t>Odsavač par komínový</t>
  </si>
  <si>
    <t>Odsavač par podstavný</t>
  </si>
  <si>
    <t>Odsavač par vestavný</t>
  </si>
  <si>
    <t>Chladnička</t>
  </si>
  <si>
    <t>Chladnička volně stojící</t>
  </si>
  <si>
    <t>Chladnička americká</t>
  </si>
  <si>
    <t>Chladnička vestavná</t>
  </si>
  <si>
    <t>Odsavač par stropní</t>
  </si>
  <si>
    <t>Myčka vestavná 60</t>
  </si>
  <si>
    <t>Myčka vestavná 45</t>
  </si>
  <si>
    <t>Myčka volně stojící 60</t>
  </si>
  <si>
    <t>Myčka volně stojící 45</t>
  </si>
  <si>
    <t>Jar a houbička</t>
  </si>
  <si>
    <t>Myčka nádobí</t>
  </si>
  <si>
    <t>Pračka vestavná</t>
  </si>
  <si>
    <t>Pračka volně stojící</t>
  </si>
  <si>
    <t>Pračka</t>
  </si>
  <si>
    <t>Drtič odpadu</t>
  </si>
  <si>
    <t>Kávovar</t>
  </si>
  <si>
    <t>Kávovar vestavný</t>
  </si>
  <si>
    <t>Ohřívací zásuvka</t>
  </si>
  <si>
    <t>Parní trouba vestavná</t>
  </si>
  <si>
    <t>BLANCO SILGRANIT® PuraDur® II, barva: BÍLÁ</t>
  </si>
  <si>
    <t>FRANKE Tectonite, barva: ČERNÁ</t>
  </si>
  <si>
    <t>FRANKE Tectonite, barva: HNĚDÁ</t>
  </si>
  <si>
    <t>FRANKE Tectonite, barva: KÁVOVÁ</t>
  </si>
  <si>
    <t>FRANKE Tectonite, barva: BÍLÁ</t>
  </si>
  <si>
    <t>BLANCO SILGRANIT® PuraDur® II, barva: PÍSEK</t>
  </si>
  <si>
    <t>BLANCO SILGRANIT® PuraDur® II, barva: JASMÍN</t>
  </si>
  <si>
    <t>BLANCO SILGRANIT® PuraDur® II, barva: BÉŽOVÁ CHAMPAGNE</t>
  </si>
  <si>
    <t>BLANCO SILGRANIT® PuraDur® II, barva: ALUMINIUM</t>
  </si>
  <si>
    <t>BLANCO SILGRANIT® PuraDur® II, barva: ŠEDÁ SKÁLA</t>
  </si>
  <si>
    <t>BLANCO SILGRANIT® PuraDur® II, barva: TARTUFO</t>
  </si>
  <si>
    <t>BLANCO SILGRANIT® PuraDur® II, barva: ANTRACIT</t>
  </si>
  <si>
    <t>BLANCO SILGRANIT® PuraDur® II, barva: KÁVOVÁ</t>
  </si>
  <si>
    <t>BLANCO Nerez</t>
  </si>
  <si>
    <t xml:space="preserve">TEKA Nerez </t>
  </si>
  <si>
    <t>BLANCO PuraPlus keramický, barva: BÍLÁ</t>
  </si>
  <si>
    <t>BLANCO PuraPlus keramický, barva: ZÁŘIVĚ BÍLÁ LESKLÁ</t>
  </si>
  <si>
    <t>BLANCO PuraPlus keramický, barva: JASMÍN</t>
  </si>
  <si>
    <t>BLANCO PuraPlus keramický, barva: VANILKA</t>
  </si>
  <si>
    <t>BLANCO PuraPlus keramický, barva: ALUMINIUM</t>
  </si>
  <si>
    <t>BLANCO PuraPlus keramický, barva: BASALT</t>
  </si>
  <si>
    <t>BLANCO PuraPlus keramický, barva: ČERNÁ</t>
  </si>
  <si>
    <t>TEKA Tegranit, barva: BÍLÁ</t>
  </si>
  <si>
    <t>TEKA Tegranit, barva: ANTRACIT</t>
  </si>
  <si>
    <t>TEKA Tegranit, barva: ČERNÁ METALICKÁ</t>
  </si>
  <si>
    <t>TEKA Tegranit, barva: PÍSKOVÉ BÉŽOVÁ</t>
  </si>
  <si>
    <t>TEKA Tegranit, barva: HLINÍKOVĚ ŠEDÁ</t>
  </si>
  <si>
    <t>TEKA Tegranit, barva: TOPAZ</t>
  </si>
  <si>
    <t>TEKA Tegranit, barva: PALISANDR</t>
  </si>
  <si>
    <t>TEKA Tegranit, barva: MĚDĚNÁ</t>
  </si>
  <si>
    <t>SCHOCK Granit, barva: ALPINA</t>
  </si>
  <si>
    <t>SCHOCK Granit, barva: POLARIS</t>
  </si>
  <si>
    <t>SCHOCK Granit, barva: CREMA</t>
  </si>
  <si>
    <t>SCHOCK Granit, barva: MAGNOLIA</t>
  </si>
  <si>
    <t>SCHOCK Granit, barva: EVEREST</t>
  </si>
  <si>
    <t>SCHOCK Granit, barva: GOBI</t>
  </si>
  <si>
    <t>SCHOCK Granit, barva: COLORADO</t>
  </si>
  <si>
    <t>SCHOCK Granit, barva: BETON</t>
  </si>
  <si>
    <t>SCHOCK Granit, barva: EARTH</t>
  </si>
  <si>
    <t>SCHOCK Granit, barva: CHOCOLATE</t>
  </si>
  <si>
    <t>SCHOCK Granit, barva: BRONZE</t>
  </si>
  <si>
    <t>SCHOCK Granit, barva: MOCHA</t>
  </si>
  <si>
    <t>SCHOCK Granit, barva: INOX</t>
  </si>
  <si>
    <t>SCHOCK Granit, barva: BASALT</t>
  </si>
  <si>
    <t>SCHOCK Granit, barva: CARBONIUM</t>
  </si>
  <si>
    <t>SCHOCK Granit, barva: NERO</t>
  </si>
  <si>
    <t>SCHOCK Granit, barva: STONE</t>
  </si>
  <si>
    <t>SCHOCK Granit, barva: ONYX</t>
  </si>
  <si>
    <t>SCHOCK Granit, barva: MAGMA</t>
  </si>
  <si>
    <t>SCHOCK Granit, barva: PURO</t>
  </si>
  <si>
    <t>SCHOCK Nerez</t>
  </si>
  <si>
    <t>Zafrézované úchytky</t>
  </si>
  <si>
    <t>Hliníkový profil zafrézovaný</t>
  </si>
  <si>
    <t>VARNÁ DESKA</t>
  </si>
  <si>
    <t>výrobce</t>
  </si>
  <si>
    <t>typ</t>
  </si>
  <si>
    <t>barva</t>
  </si>
  <si>
    <t>cena</t>
  </si>
  <si>
    <t>TROUBA</t>
  </si>
  <si>
    <t>MIKROVLNKA</t>
  </si>
  <si>
    <t>ODSAVAČ</t>
  </si>
  <si>
    <t>CHLADNIČKA</t>
  </si>
  <si>
    <t>MYČKA</t>
  </si>
  <si>
    <t xml:space="preserve">           </t>
  </si>
  <si>
    <t xml:space="preserve">       </t>
  </si>
  <si>
    <t>OSTATNÍ</t>
  </si>
  <si>
    <t>Faber</t>
  </si>
  <si>
    <t>Elica</t>
  </si>
  <si>
    <t>Thalia</t>
  </si>
  <si>
    <t>Versus</t>
  </si>
  <si>
    <t>Flexa</t>
  </si>
  <si>
    <t>FMA 605 BK</t>
  </si>
  <si>
    <t>Franke</t>
  </si>
  <si>
    <t>černá</t>
  </si>
  <si>
    <t>FNE 605 XS</t>
  </si>
  <si>
    <t>nerez</t>
  </si>
  <si>
    <t>FDF 6457 XS</t>
  </si>
  <si>
    <t>FGC 606 XS</t>
  </si>
  <si>
    <t>FTU 3805 XS</t>
  </si>
  <si>
    <t>FGL 6015 XS</t>
  </si>
  <si>
    <t>FTC 6032 GR/XS</t>
  </si>
  <si>
    <t>FBI 722 XS</t>
  </si>
  <si>
    <t>Liebherr</t>
  </si>
  <si>
    <t>UWT 1682</t>
  </si>
  <si>
    <t>Whirlpool</t>
  </si>
  <si>
    <t>ADP 9070 WH</t>
  </si>
  <si>
    <t>AKZM 891/IXL</t>
  </si>
  <si>
    <t>Elektrolux</t>
  </si>
  <si>
    <t>EHD 80300</t>
  </si>
  <si>
    <t>černé sklo</t>
  </si>
  <si>
    <t>Smeg</t>
  </si>
  <si>
    <t>Line Colonial</t>
  </si>
  <si>
    <t>Feel</t>
  </si>
  <si>
    <t>Sweet Azur</t>
  </si>
  <si>
    <t>Up</t>
  </si>
  <si>
    <t>35CC Island Dynamique</t>
  </si>
  <si>
    <t>AEG</t>
  </si>
  <si>
    <t>S56090XNS1</t>
  </si>
  <si>
    <t>Hotpoint</t>
  </si>
  <si>
    <t>SXBD922FWD</t>
  </si>
  <si>
    <t>Miele</t>
  </si>
  <si>
    <t>FAB 28RDB</t>
  </si>
  <si>
    <t>Concept</t>
  </si>
  <si>
    <t>LA 8080</t>
  </si>
  <si>
    <t xml:space="preserve">Indesit </t>
  </si>
  <si>
    <t>BIAA 34FXHY</t>
  </si>
  <si>
    <t>Philco</t>
  </si>
  <si>
    <t>PX5261</t>
  </si>
  <si>
    <t>CBN 3913</t>
  </si>
  <si>
    <t>Movida 80</t>
  </si>
  <si>
    <t>OPK 5790</t>
  </si>
  <si>
    <t>Bosch</t>
  </si>
  <si>
    <t>CDG634BS1</t>
  </si>
  <si>
    <t>Amica</t>
  </si>
  <si>
    <t>EB13529E</t>
  </si>
  <si>
    <t>MSK 103</t>
  </si>
  <si>
    <t>POB62</t>
  </si>
  <si>
    <t>Bauknecht</t>
  </si>
  <si>
    <t>ECTM8145</t>
  </si>
  <si>
    <t>CBPesf 4043</t>
  </si>
  <si>
    <t>ESF8810ROX</t>
  </si>
  <si>
    <t xml:space="preserve">AEG </t>
  </si>
  <si>
    <t>Favorit 99705VI1P</t>
  </si>
  <si>
    <t>G6990SCViK20</t>
  </si>
  <si>
    <t>GSF81454</t>
  </si>
  <si>
    <t>LFD11M1320CX</t>
  </si>
  <si>
    <t>SMS88TI01</t>
  </si>
  <si>
    <t>ADG6240</t>
  </si>
  <si>
    <t>G 6305 SCi XXL</t>
  </si>
  <si>
    <t>Infinity ACT</t>
  </si>
  <si>
    <t>EHH 46540</t>
  </si>
  <si>
    <t>PIB 672F17E</t>
  </si>
  <si>
    <t>Siemens</t>
  </si>
  <si>
    <t>EH 645BA68E</t>
  </si>
  <si>
    <t>AKM 528 NA</t>
  </si>
  <si>
    <t>HK 654200 XB</t>
  </si>
  <si>
    <t>EH 675MV17E</t>
  </si>
  <si>
    <t>PPP 616B81E</t>
  </si>
  <si>
    <t>Mora</t>
  </si>
  <si>
    <t>VDP 645 GB1</t>
  </si>
  <si>
    <t>EBR 7331W AA</t>
  </si>
  <si>
    <t>retro</t>
  </si>
  <si>
    <t>EBI 7532 B AA</t>
  </si>
  <si>
    <t>EBI 71294</t>
  </si>
  <si>
    <t>Blomberg</t>
  </si>
  <si>
    <t>BEO 9444X</t>
  </si>
  <si>
    <t>Brandt</t>
  </si>
  <si>
    <t>FC1141B</t>
  </si>
  <si>
    <t>HBG 43T450</t>
  </si>
  <si>
    <t>HB78GB590</t>
  </si>
  <si>
    <t>AMW 491 IX</t>
  </si>
  <si>
    <t>HF 25M5L2</t>
  </si>
  <si>
    <t>MEE 1030</t>
  </si>
  <si>
    <t>HF 25M2R2</t>
  </si>
  <si>
    <t>HF 25M2L2</t>
  </si>
  <si>
    <t>AMW 1401 IX</t>
  </si>
  <si>
    <t>AMT 38BI</t>
  </si>
  <si>
    <t>KIV 38A51</t>
  </si>
  <si>
    <t>AWOC 0714</t>
  </si>
  <si>
    <t>ARC 227</t>
  </si>
  <si>
    <t>WSN 1212</t>
  </si>
  <si>
    <t>Mikrovlnka volně stojící</t>
  </si>
  <si>
    <t>Mikrovlnka vestavná</t>
  </si>
  <si>
    <t xml:space="preserve">  </t>
  </si>
  <si>
    <t xml:space="preserve">        </t>
  </si>
  <si>
    <t>FMW 250 CRGBM</t>
  </si>
  <si>
    <t>FMW 380 CRGBK</t>
  </si>
  <si>
    <t xml:space="preserve"> </t>
  </si>
  <si>
    <t>PANTY</t>
  </si>
  <si>
    <t>SPOJOVACÍ MATERIÁL</t>
  </si>
  <si>
    <t>Základní cena</t>
  </si>
  <si>
    <t xml:space="preserve"> bez DPH</t>
  </si>
  <si>
    <t>počet</t>
  </si>
  <si>
    <t xml:space="preserve">kód: </t>
  </si>
  <si>
    <t>za ks/m/plotnu</t>
  </si>
  <si>
    <t>ks/m/m2</t>
  </si>
  <si>
    <t xml:space="preserve">Kč </t>
  </si>
  <si>
    <t>rektifikační závěsné kování bílá pravé</t>
  </si>
  <si>
    <t>rektifikační závěsné kování bílá levé</t>
  </si>
  <si>
    <t>ratifikační závěs bystrica bílá</t>
  </si>
  <si>
    <t>pár</t>
  </si>
  <si>
    <t>Sada teleskopů výška korpusu KH 480 - 570 mm</t>
  </si>
  <si>
    <t>Sada teleskopů výška korpusu KH 560 - 710 mm</t>
  </si>
  <si>
    <t>Sada teleskopů výška korpusu KH 700 - 900 mm</t>
  </si>
  <si>
    <t>Sada teleskopů výška korpusu KH 760 - 1040 mm</t>
  </si>
  <si>
    <t>Montážní podložka k teleskopu přímá vrut</t>
  </si>
  <si>
    <t>Montážní podložka k závěsům Clip top kříž vrut</t>
  </si>
  <si>
    <t>Omezovač 83 stupňů</t>
  </si>
  <si>
    <t>Omezovač 103 stupňů</t>
  </si>
  <si>
    <t>Aventos Servo-drive HF, HL, HS</t>
  </si>
  <si>
    <t>sada</t>
  </si>
  <si>
    <t>Aventos Servo-drive trafo 72W</t>
  </si>
  <si>
    <t>Napájecí kábel pro servo-drive</t>
  </si>
  <si>
    <t>led profil + led pásek</t>
  </si>
  <si>
    <t>trafo zdroj</t>
  </si>
  <si>
    <t>cca</t>
  </si>
  <si>
    <t>upevňovací lišta k rektifikačnímu závěsu ulamovací</t>
  </si>
  <si>
    <t>ABS  42/2</t>
  </si>
  <si>
    <t>ABS  22/2</t>
  </si>
  <si>
    <t>ABS  22/1</t>
  </si>
  <si>
    <t>ABS  22/0,5</t>
  </si>
  <si>
    <t>LTD korpus 18 mm</t>
  </si>
  <si>
    <t>LTD dvířka 18 mm</t>
  </si>
  <si>
    <t>Sololit</t>
  </si>
  <si>
    <t>LTD Tandembox dno šedé/bílé 16 mm</t>
  </si>
  <si>
    <t>LTD Thermopal</t>
  </si>
  <si>
    <t>ABS  42/1 LESK</t>
  </si>
  <si>
    <t>ABS  22/1 LESK</t>
  </si>
  <si>
    <t>P13909</t>
  </si>
  <si>
    <t>tip-on pro závěsy 50 mm</t>
  </si>
  <si>
    <t>tip-on pro závěsy 76 mm</t>
  </si>
  <si>
    <t>tip-on adaptér přímý (rovný držák)</t>
  </si>
  <si>
    <t>Krytka HK-S levá bílá</t>
  </si>
  <si>
    <t>P13904</t>
  </si>
  <si>
    <t>Krytka HK-S pravá bílá</t>
  </si>
  <si>
    <t>P13906</t>
  </si>
  <si>
    <t>čelní příchyt alu HK-S levý</t>
  </si>
  <si>
    <t>P13907</t>
  </si>
  <si>
    <t>čelní příchyt alu HK-S pravý</t>
  </si>
  <si>
    <t>P13908</t>
  </si>
  <si>
    <t>Omezovač 75 stupňů</t>
  </si>
  <si>
    <t>Omezovač 100 stupňů</t>
  </si>
  <si>
    <t>čelní příchyt HK, HS, HL</t>
  </si>
  <si>
    <t>čelní příchyt HK úzký alu rámeček</t>
  </si>
  <si>
    <t>Aventos Servo-drive pro HK</t>
  </si>
  <si>
    <t>Blum pant naložený 110° s integrovaným tlumením vrut</t>
  </si>
  <si>
    <t>Blum pant naložený 110° vrut</t>
  </si>
  <si>
    <t>Blum pant naložený 95° pro silné dveře s integrovaným tlumením vrut</t>
  </si>
  <si>
    <t>Blum pant pro ALU rámečky s integrovaným tlumením,71B950A, naložený 95°, vrut</t>
  </si>
  <si>
    <t>Blum pant úhlový 79B9658, 45°, TYP I, s integrovaným tlumením, 95°, vrut</t>
  </si>
  <si>
    <t>Blum pant úhlový 79B9658, 45°, TYP I, s integrovaným tlumením, 110°, vrut</t>
  </si>
  <si>
    <t>Blum pant pro slepý úhel vložený 79B9550, 95° s integrovaným tlumením, vrut</t>
  </si>
  <si>
    <t>Blum pant pro slepý úhel vložený 79T9550 95° , vrut</t>
  </si>
  <si>
    <t>Blum pant clip top pro rohové dvířka naložené, 71T6550, 170°, vrut</t>
  </si>
  <si>
    <t>Blum pant pro skládaná dvířka 79T8500, vrut</t>
  </si>
  <si>
    <t>Blum pant CLIP top - 155° s nulovým přesahem 71T7500N, vrut</t>
  </si>
  <si>
    <t>Blum podložka křížová clip top 8,5mm vrut</t>
  </si>
  <si>
    <t>Blum podložka křížová clip top 8,5mm s eurošroubem</t>
  </si>
  <si>
    <t>Blum podložka křížová clip top 8,5mm s excentrem</t>
  </si>
  <si>
    <t>Blum podložka křížová clip top 8,5mm expando</t>
  </si>
  <si>
    <t>Blum podložka křížová clip top 11 mm zvýšená vrut</t>
  </si>
  <si>
    <t>Blum podložka křížová clip top 11 mm zvýšená s excentrem</t>
  </si>
  <si>
    <t>Blum pant naložený 110° bez pružiny pro tip-on vrut</t>
  </si>
  <si>
    <t>Blum pant pro slepý úhel vložený 78T9550.TL bez pružiny, vrut</t>
  </si>
  <si>
    <t>Blum pant CLIP top - 155° s nulovým přesahem bez pružiny 70T7500NTL, vrut</t>
  </si>
  <si>
    <t>Úchytka</t>
  </si>
  <si>
    <t>PANT SWELL</t>
  </si>
  <si>
    <t>VÝSUVY</t>
  </si>
  <si>
    <t>Blum Tandembox ANTARO 500 "M"</t>
  </si>
  <si>
    <t>Blum Tandembox ANTARO 500 "D"</t>
  </si>
  <si>
    <t>Blum Tandem</t>
  </si>
  <si>
    <t>Blum Tandem TIP-ON</t>
  </si>
  <si>
    <t>Blum Tandembox ANTARO 500 "M" TIP-ON</t>
  </si>
  <si>
    <t>Blum Tandembox ANTARO 500 "D" TIP-ON</t>
  </si>
  <si>
    <t>Blum MOVENTO 500 TIP-ON</t>
  </si>
  <si>
    <t>Blum MOVENTO 500</t>
  </si>
  <si>
    <t>KULIČKOVÝ CELOVÝSUV</t>
  </si>
  <si>
    <t>KULIČKOVÝ CELOVÝSUV S TLUMENÍM</t>
  </si>
  <si>
    <t>Konfirmát</t>
  </si>
  <si>
    <t>Lamelka</t>
  </si>
  <si>
    <t>Vruty</t>
  </si>
  <si>
    <t>Lepidlo</t>
  </si>
  <si>
    <t>Spojováky PD</t>
  </si>
  <si>
    <t>Helmipur</t>
  </si>
  <si>
    <t>Podpěrky</t>
  </si>
  <si>
    <t>Sametka</t>
  </si>
  <si>
    <t>Mřížka</t>
  </si>
  <si>
    <t>Noha stolová</t>
  </si>
  <si>
    <t>LED</t>
  </si>
  <si>
    <t>W1000ST9</t>
  </si>
  <si>
    <t>U727ST26</t>
  </si>
  <si>
    <t>U727ST9</t>
  </si>
  <si>
    <t>U184matt</t>
  </si>
  <si>
    <t>U130matt</t>
  </si>
  <si>
    <t>U133matt</t>
  </si>
  <si>
    <t>U114lesk</t>
  </si>
  <si>
    <t>U007matt</t>
  </si>
  <si>
    <t>SE2matt</t>
  </si>
  <si>
    <t>Mystic2</t>
  </si>
  <si>
    <t>H3766ST29</t>
  </si>
  <si>
    <t>H3766ST9</t>
  </si>
  <si>
    <t>H3760ST29</t>
  </si>
  <si>
    <t>H3760ST9</t>
  </si>
  <si>
    <t>500PE</t>
  </si>
  <si>
    <t>500SM</t>
  </si>
  <si>
    <t>101PE</t>
  </si>
  <si>
    <t>101ES</t>
  </si>
  <si>
    <t>101BS</t>
  </si>
  <si>
    <t>101PR</t>
  </si>
  <si>
    <t>101SM</t>
  </si>
  <si>
    <t>W1000st26</t>
  </si>
  <si>
    <t xml:space="preserve">ST26 </t>
  </si>
  <si>
    <t>H3326ST9</t>
  </si>
  <si>
    <t>H3326ST28</t>
  </si>
  <si>
    <t>H3325ST9</t>
  </si>
  <si>
    <t>H3325ST28</t>
  </si>
  <si>
    <t>H1796ST9</t>
  </si>
  <si>
    <t>H1796ST27</t>
  </si>
  <si>
    <t>H1793ST9</t>
  </si>
  <si>
    <t>H1793ST27</t>
  </si>
  <si>
    <t>9775SN</t>
  </si>
  <si>
    <t>9775BS</t>
  </si>
  <si>
    <t>8685SN</t>
  </si>
  <si>
    <t>8685SM</t>
  </si>
  <si>
    <t>8685MG</t>
  </si>
  <si>
    <t>8681SU</t>
  </si>
  <si>
    <t>8681SM</t>
  </si>
  <si>
    <t>8681GL</t>
  </si>
  <si>
    <t>8681BS</t>
  </si>
  <si>
    <t>8436SM</t>
  </si>
  <si>
    <t>8435BS</t>
  </si>
  <si>
    <t>MG, SM, SN</t>
  </si>
  <si>
    <t>BS, GL, SM, SU</t>
  </si>
  <si>
    <t>BS, SM</t>
  </si>
  <si>
    <t>GL, MG, PE</t>
  </si>
  <si>
    <t>ES, GL, MG, PE, PR, SN</t>
  </si>
  <si>
    <t>BS, ES, PE, PR, SM</t>
  </si>
  <si>
    <t>110PE</t>
  </si>
  <si>
    <t>110SM</t>
  </si>
  <si>
    <t>113PE</t>
  </si>
  <si>
    <t>113SM</t>
  </si>
  <si>
    <t>190ES</t>
  </si>
  <si>
    <t>190GL</t>
  </si>
  <si>
    <t>190MG</t>
  </si>
  <si>
    <t>190PE</t>
  </si>
  <si>
    <t>190PR</t>
  </si>
  <si>
    <t>190SN</t>
  </si>
  <si>
    <t>514GL</t>
  </si>
  <si>
    <t>514MG</t>
  </si>
  <si>
    <t>514PE</t>
  </si>
  <si>
    <t>8435SM</t>
  </si>
  <si>
    <t>8203BS</t>
  </si>
  <si>
    <t>8203SP</t>
  </si>
  <si>
    <t>SP</t>
  </si>
  <si>
    <t>8195BS</t>
  </si>
  <si>
    <t>8195SP</t>
  </si>
  <si>
    <t>8069BS</t>
  </si>
  <si>
    <t>8069SP</t>
  </si>
  <si>
    <t>U795</t>
  </si>
  <si>
    <t>Fango</t>
  </si>
  <si>
    <t>Kaniba zalená</t>
  </si>
  <si>
    <t>H1111ST30</t>
  </si>
  <si>
    <t>H1111ST15</t>
  </si>
  <si>
    <t>ST15, ST30</t>
  </si>
  <si>
    <t>U701</t>
  </si>
  <si>
    <t>Platinová</t>
  </si>
  <si>
    <t>D0018</t>
  </si>
  <si>
    <t xml:space="preserve">Beige Variations </t>
  </si>
  <si>
    <t>U631</t>
  </si>
  <si>
    <t>Rákosí</t>
  </si>
  <si>
    <t>U632</t>
  </si>
  <si>
    <t>Trávově zelená</t>
  </si>
  <si>
    <t>U999ST30</t>
  </si>
  <si>
    <t>U999ST11</t>
  </si>
  <si>
    <t>ST11</t>
  </si>
  <si>
    <t>U635</t>
  </si>
  <si>
    <t>Mechová</t>
  </si>
  <si>
    <t>U999ST15</t>
  </si>
  <si>
    <t>FA101</t>
  </si>
  <si>
    <t>A1</t>
  </si>
  <si>
    <t>W1000A1</t>
  </si>
  <si>
    <t>Q1796</t>
  </si>
  <si>
    <t>H3400</t>
  </si>
  <si>
    <t>Borovice sukatá přírodní</t>
  </si>
  <si>
    <t>U999ST18</t>
  </si>
  <si>
    <t>ST18</t>
  </si>
  <si>
    <t>ST11, ST18, ST15, ST30</t>
  </si>
  <si>
    <t>U143</t>
  </si>
  <si>
    <t>Signální žlutá</t>
  </si>
  <si>
    <t>Q1486</t>
  </si>
  <si>
    <t>Platina bílá</t>
  </si>
  <si>
    <t>W980SM</t>
  </si>
  <si>
    <t>W980ST2</t>
  </si>
  <si>
    <t>SM, ST2</t>
  </si>
  <si>
    <t>U328</t>
  </si>
  <si>
    <t>Rtěnka</t>
  </si>
  <si>
    <t>F437</t>
  </si>
  <si>
    <t>Quarz šafrán</t>
  </si>
  <si>
    <t>W911</t>
  </si>
  <si>
    <t>Krycí bílá</t>
  </si>
  <si>
    <t>FA102</t>
  </si>
  <si>
    <t>Efekt broušené nerezové oceli</t>
  </si>
  <si>
    <t>W1000ST88</t>
  </si>
  <si>
    <t>ST88</t>
  </si>
  <si>
    <t>H1867</t>
  </si>
  <si>
    <t>Javor kanadský krémový</t>
  </si>
  <si>
    <t>W1000ST18</t>
  </si>
  <si>
    <t>ST15, ST18</t>
  </si>
  <si>
    <t>U763ST15</t>
  </si>
  <si>
    <t>U763ST18</t>
  </si>
  <si>
    <t>U222</t>
  </si>
  <si>
    <t>Crema</t>
  </si>
  <si>
    <t>Azurově modrá</t>
  </si>
  <si>
    <t>U506t</t>
  </si>
  <si>
    <t>A1, ST2, 9, 18, 26 , 88</t>
  </si>
  <si>
    <t>U535</t>
  </si>
  <si>
    <t>Aqua</t>
  </si>
  <si>
    <t>U608</t>
  </si>
  <si>
    <t>Pastelově zelená</t>
  </si>
  <si>
    <t>F438</t>
  </si>
  <si>
    <t>Quarz indigo</t>
  </si>
  <si>
    <t>W911ST2</t>
  </si>
  <si>
    <t>W911ST15</t>
  </si>
  <si>
    <t>ST2, ST15</t>
  </si>
  <si>
    <t>W1001</t>
  </si>
  <si>
    <t>D0023</t>
  </si>
  <si>
    <t>Q3760</t>
  </si>
  <si>
    <t>Solid Premium bílá</t>
  </si>
  <si>
    <t>Květy hnědé</t>
  </si>
  <si>
    <t>U750</t>
  </si>
  <si>
    <t>Jasně šedá</t>
  </si>
  <si>
    <t>H3113</t>
  </si>
  <si>
    <t>Hruška Lindau</t>
  </si>
  <si>
    <t>H887</t>
  </si>
  <si>
    <t>Javor příčný</t>
  </si>
  <si>
    <t>U224</t>
  </si>
  <si>
    <t>Q1379</t>
  </si>
  <si>
    <t>U533</t>
  </si>
  <si>
    <t>Polární modrá</t>
  </si>
  <si>
    <t>U142</t>
  </si>
  <si>
    <t>Citrón</t>
  </si>
  <si>
    <t>U537</t>
  </si>
  <si>
    <t>Briliantově modrá</t>
  </si>
  <si>
    <t>F636</t>
  </si>
  <si>
    <t>Metallo titanově modré</t>
  </si>
  <si>
    <t>F382</t>
  </si>
  <si>
    <t>Fibre titan</t>
  </si>
  <si>
    <t>U146</t>
  </si>
  <si>
    <t>Kukuřice žlutá</t>
  </si>
  <si>
    <t>F447</t>
  </si>
  <si>
    <t>Quarz láva</t>
  </si>
  <si>
    <t>Q3420</t>
  </si>
  <si>
    <t>H1110</t>
  </si>
  <si>
    <t>Štípané dřevo</t>
  </si>
  <si>
    <t>U803</t>
  </si>
  <si>
    <t>Černošedá</t>
  </si>
  <si>
    <t>U961ST2</t>
  </si>
  <si>
    <t>U961ST30</t>
  </si>
  <si>
    <t>ST2, ST30</t>
  </si>
  <si>
    <t>Q1793</t>
  </si>
  <si>
    <t>D0017</t>
  </si>
  <si>
    <t>Variace šeřík</t>
  </si>
  <si>
    <t>ST30, ST70</t>
  </si>
  <si>
    <t>F212ST70</t>
  </si>
  <si>
    <t>F212ST30</t>
  </si>
  <si>
    <t>H1920</t>
  </si>
  <si>
    <t>Buk tyrolský přírodní</t>
  </si>
  <si>
    <t>SM, ST2, ST15</t>
  </si>
  <si>
    <t>W980ST15</t>
  </si>
  <si>
    <t>F784</t>
  </si>
  <si>
    <t>Microline nerez</t>
  </si>
  <si>
    <t>H1518</t>
  </si>
  <si>
    <t>Buk přírodní</t>
  </si>
  <si>
    <t>u</t>
  </si>
  <si>
    <t>D0015</t>
  </si>
  <si>
    <t>Pepita modrohnědá</t>
  </si>
  <si>
    <t>H888</t>
  </si>
  <si>
    <t>Ořech příčný</t>
  </si>
  <si>
    <t>F383</t>
  </si>
  <si>
    <t>Fibre bronz</t>
  </si>
  <si>
    <t>U963</t>
  </si>
  <si>
    <t>Diamantově šedá</t>
  </si>
  <si>
    <t>GFE</t>
  </si>
  <si>
    <t>základová fólie</t>
  </si>
  <si>
    <t>F495</t>
  </si>
  <si>
    <t>Sklo - Krystaly</t>
  </si>
  <si>
    <t>H834</t>
  </si>
  <si>
    <t>Dub přírodně světlý příčný</t>
  </si>
  <si>
    <t>Q3326</t>
  </si>
  <si>
    <t>Q1250</t>
  </si>
  <si>
    <t>F489</t>
  </si>
  <si>
    <t>Quarz inox</t>
  </si>
  <si>
    <t>H806</t>
  </si>
  <si>
    <t>Dub antracitový příčný</t>
  </si>
  <si>
    <t>D0020</t>
  </si>
  <si>
    <t>Plameny volcano</t>
  </si>
  <si>
    <t>D0022</t>
  </si>
  <si>
    <t>Plameny džungle</t>
  </si>
  <si>
    <t>F598</t>
  </si>
  <si>
    <t>Měď - Krystaly</t>
  </si>
  <si>
    <t>F213ST30</t>
  </si>
  <si>
    <t>F213ST70</t>
  </si>
  <si>
    <t>D0024</t>
  </si>
  <si>
    <t>Květy modrošedé</t>
  </si>
  <si>
    <t>H850</t>
  </si>
  <si>
    <t>Makassar příčný</t>
  </si>
  <si>
    <t>W908SM</t>
  </si>
  <si>
    <t>W908ST2</t>
  </si>
  <si>
    <t>U311ST15</t>
  </si>
  <si>
    <t>U311ST30</t>
  </si>
  <si>
    <t>U537A1</t>
  </si>
  <si>
    <t>A1, ST15</t>
  </si>
  <si>
    <t>U537ST15</t>
  </si>
  <si>
    <t>Q3309</t>
  </si>
  <si>
    <t>H078</t>
  </si>
  <si>
    <t>Buk fádr</t>
  </si>
  <si>
    <t>ST79</t>
  </si>
  <si>
    <t>H1105</t>
  </si>
  <si>
    <t>Aspen béžový</t>
  </si>
  <si>
    <t>Artwood hnědý</t>
  </si>
  <si>
    <t>F901</t>
  </si>
  <si>
    <t>Žula (sardogranit)</t>
  </si>
  <si>
    <t>H3660</t>
  </si>
  <si>
    <t>Třešeň Venezia světlá</t>
  </si>
  <si>
    <t>D0026</t>
  </si>
  <si>
    <t>Global kovový</t>
  </si>
  <si>
    <t>D0016</t>
  </si>
  <si>
    <t>Pepita zelenošedá</t>
  </si>
  <si>
    <t>F381</t>
  </si>
  <si>
    <t>Fibre hedvábí</t>
  </si>
  <si>
    <t>H1133</t>
  </si>
  <si>
    <t>Dub Arlington příčný</t>
  </si>
  <si>
    <t>H1106</t>
  </si>
  <si>
    <t>Aspen šedý</t>
  </si>
  <si>
    <t>ST9, ST88</t>
  </si>
  <si>
    <t>U337ST88</t>
  </si>
  <si>
    <t>U337ST9</t>
  </si>
  <si>
    <t>F202ST15</t>
  </si>
  <si>
    <t>F202ST30</t>
  </si>
  <si>
    <t xml:space="preserve">Mramor černý </t>
  </si>
  <si>
    <t>H835</t>
  </si>
  <si>
    <t>Dub design světlý</t>
  </si>
  <si>
    <t>U330ST9</t>
  </si>
  <si>
    <t>U330ST88</t>
  </si>
  <si>
    <t xml:space="preserve">ST9, ST88 </t>
  </si>
  <si>
    <t>H815</t>
  </si>
  <si>
    <t>Třešeň příčná</t>
  </si>
  <si>
    <t>D0021</t>
  </si>
  <si>
    <t>Plameny pouště</t>
  </si>
  <si>
    <t>D0025</t>
  </si>
  <si>
    <t>Ořech akcent</t>
  </si>
  <si>
    <t>H886</t>
  </si>
  <si>
    <t>Buk příčný</t>
  </si>
  <si>
    <t>Q3325</t>
  </si>
  <si>
    <t xml:space="preserve">ST9, ST22 </t>
  </si>
  <si>
    <t>U741ST9</t>
  </si>
  <si>
    <t>U741ST22</t>
  </si>
  <si>
    <t>U630A1</t>
  </si>
  <si>
    <t>U630ST15</t>
  </si>
  <si>
    <t>Vinotéka vestavná</t>
  </si>
  <si>
    <t xml:space="preserve">Vinotéka </t>
  </si>
  <si>
    <t>spodní</t>
  </si>
  <si>
    <t xml:space="preserve">                        </t>
  </si>
  <si>
    <t>G58</t>
  </si>
  <si>
    <t>Baterie Franke FG 1839</t>
  </si>
  <si>
    <t>G59</t>
  </si>
  <si>
    <t>G60</t>
  </si>
  <si>
    <t>G61</t>
  </si>
  <si>
    <t>Baterie Franke FG 7477</t>
  </si>
  <si>
    <t>tlaková, chrom/barva dřezu</t>
  </si>
  <si>
    <t>Baterie Franke FG 7486</t>
  </si>
  <si>
    <t>tlaková, chrom/barva dřezu, vytah. kon.</t>
  </si>
  <si>
    <t>G62</t>
  </si>
  <si>
    <t>G63</t>
  </si>
  <si>
    <t>G64</t>
  </si>
  <si>
    <t>G65</t>
  </si>
  <si>
    <t>G66</t>
  </si>
  <si>
    <t>G67</t>
  </si>
  <si>
    <t>G68</t>
  </si>
  <si>
    <t>G69</t>
  </si>
  <si>
    <t>G70</t>
  </si>
  <si>
    <t>G71</t>
  </si>
  <si>
    <t>G72</t>
  </si>
  <si>
    <t>G73</t>
  </si>
  <si>
    <t>G74</t>
  </si>
  <si>
    <t>G75</t>
  </si>
  <si>
    <t>G76</t>
  </si>
  <si>
    <t>G77</t>
  </si>
  <si>
    <t>G78</t>
  </si>
  <si>
    <t>FRANKE Fragranit MRG 611-78 BB</t>
  </si>
  <si>
    <t>G79</t>
  </si>
  <si>
    <t>G80</t>
  </si>
  <si>
    <t>G81</t>
  </si>
  <si>
    <t>G82</t>
  </si>
  <si>
    <t>G83</t>
  </si>
  <si>
    <t>G84</t>
  </si>
  <si>
    <t>G85</t>
  </si>
  <si>
    <t>G86</t>
  </si>
  <si>
    <t>G87</t>
  </si>
  <si>
    <t>G88</t>
  </si>
  <si>
    <t>G89</t>
  </si>
  <si>
    <t>G90</t>
  </si>
  <si>
    <t>FRANKE Fragranit STG 614-78</t>
  </si>
  <si>
    <t>FRANKE Fragranit MRG 612 E</t>
  </si>
  <si>
    <t>T25č</t>
  </si>
  <si>
    <t>FRANKE Tectonite SID 610 černý</t>
  </si>
  <si>
    <t>Baterie Franke FP 9900 černá</t>
  </si>
  <si>
    <t>T25b</t>
  </si>
  <si>
    <t>FRANKE Tectonite SID 610 bílý</t>
  </si>
  <si>
    <t>Baterie Franke FP 9400 bílá</t>
  </si>
  <si>
    <t>T26č</t>
  </si>
  <si>
    <t>T26b</t>
  </si>
  <si>
    <t>FRANKE Tectonite SID 611-78 černý</t>
  </si>
  <si>
    <t>FRANKE Tectonite SID 611-78 bílý</t>
  </si>
  <si>
    <t>T27č</t>
  </si>
  <si>
    <t>T27b</t>
  </si>
  <si>
    <t>T28č</t>
  </si>
  <si>
    <t>T28b</t>
  </si>
  <si>
    <t>T29č</t>
  </si>
  <si>
    <t>T29b</t>
  </si>
  <si>
    <t>T30č</t>
  </si>
  <si>
    <t>T30b</t>
  </si>
  <si>
    <t>T31</t>
  </si>
  <si>
    <t>T32</t>
  </si>
  <si>
    <t>FRANKE Tectonite OID 611-78</t>
  </si>
  <si>
    <t>FRANKE Tectonite OID 611-78 černý</t>
  </si>
  <si>
    <t>FRANKE Tectonite OID 611-78 bílý</t>
  </si>
  <si>
    <t>FRANKE Fragranit Durakleen Plus + Sanitized, barva: ONYX</t>
  </si>
  <si>
    <t>špunt</t>
  </si>
  <si>
    <t>N47</t>
  </si>
  <si>
    <t>N48</t>
  </si>
  <si>
    <t>N49</t>
  </si>
  <si>
    <t>N50</t>
  </si>
  <si>
    <t>N51</t>
  </si>
  <si>
    <t>N52</t>
  </si>
  <si>
    <t>N54</t>
  </si>
  <si>
    <t>N55</t>
  </si>
  <si>
    <t>Baterie Franke FG 7477.031</t>
  </si>
  <si>
    <t>tlaková, chromová, vytah. Koncovka</t>
  </si>
  <si>
    <t>Baterie Franke FG 7486.031</t>
  </si>
  <si>
    <t>sítkový ventil, tkaná struktura</t>
  </si>
  <si>
    <t>N53</t>
  </si>
  <si>
    <t>FRANKE Nerez OLX 611</t>
  </si>
  <si>
    <t>FRANKE Nerez PXN 661-78</t>
  </si>
  <si>
    <t xml:space="preserve">jiné </t>
  </si>
  <si>
    <t>dřez vlastní</t>
  </si>
  <si>
    <t>baterie vlastní</t>
  </si>
  <si>
    <t>Drátěný karusel</t>
  </si>
  <si>
    <t>Výsuv</t>
  </si>
  <si>
    <t>Blum TIP-ON Aventos HK-S výklop bezúchytkové otvírání</t>
  </si>
  <si>
    <t>DVÍŘKA HORNÍCH SKŘÍNĚK (jiné horní a spodní výklopy)</t>
  </si>
  <si>
    <t xml:space="preserve">Dvířka lamino </t>
  </si>
  <si>
    <t>Hliníková dvířka</t>
  </si>
  <si>
    <t>Lakovaná dvířka</t>
  </si>
  <si>
    <t>Dýhovaná dvířka</t>
  </si>
  <si>
    <t>hrana ABS 1 mm</t>
  </si>
  <si>
    <t>hrana ABS 2 mm</t>
  </si>
  <si>
    <t>Thermopal lesk</t>
  </si>
  <si>
    <t>Senosan lesk</t>
  </si>
  <si>
    <t>jiná</t>
  </si>
  <si>
    <t>Dvířka masiv</t>
  </si>
  <si>
    <t>horní</t>
  </si>
  <si>
    <t>hrana ABS 0,5 mm</t>
  </si>
  <si>
    <t>u630</t>
  </si>
  <si>
    <t>f210</t>
  </si>
  <si>
    <t>u104</t>
  </si>
  <si>
    <t>N4</t>
  </si>
  <si>
    <t>N6</t>
  </si>
  <si>
    <t>N8</t>
  </si>
  <si>
    <t>G8</t>
  </si>
  <si>
    <t>G7</t>
  </si>
  <si>
    <t>Cena bez DPH</t>
  </si>
  <si>
    <t>TRUHLÁŘSKÉ PRÁCE bez DPH</t>
  </si>
  <si>
    <t>TRUHLÁŘSKÉ PRÁCE s DPH</t>
  </si>
  <si>
    <t>TEKA Tegranit, barva: OPUKA</t>
  </si>
  <si>
    <t>TEKA Tegranit, barva: NERO</t>
  </si>
  <si>
    <t>ADON XL 6 S</t>
  </si>
  <si>
    <t>ALAROS 6 S</t>
  </si>
  <si>
    <t>AXIA II 45 S-F</t>
  </si>
  <si>
    <t>AXIA II 45 S</t>
  </si>
  <si>
    <t>AXIA II 5 S-F</t>
  </si>
  <si>
    <t>AXIA II 5 S</t>
  </si>
  <si>
    <t>AXIA II 6 S-F</t>
  </si>
  <si>
    <t>AXIA II 6 S</t>
  </si>
  <si>
    <t>AXIA II 8 S</t>
  </si>
  <si>
    <t>AXIA II 8</t>
  </si>
  <si>
    <t>CLASSICS 45 S</t>
  </si>
  <si>
    <t>CLASSICS 5 S</t>
  </si>
  <si>
    <t>CLASSICS 6 S</t>
  </si>
  <si>
    <t>CLASSICS 8 S</t>
  </si>
  <si>
    <t>CLASSICS 8</t>
  </si>
  <si>
    <t>CRON 6 S</t>
  </si>
  <si>
    <t>DELAGO 45-F</t>
  </si>
  <si>
    <t>DELAGO 45</t>
  </si>
  <si>
    <t>DELAGO 5-F</t>
  </si>
  <si>
    <t>DELAGO 5</t>
  </si>
  <si>
    <t>DELAGO 6-F</t>
  </si>
  <si>
    <t>DELAGO 6</t>
  </si>
  <si>
    <t>DELAGO 8-F</t>
  </si>
  <si>
    <t>DELAGO 8</t>
  </si>
  <si>
    <t>DELTA</t>
  </si>
  <si>
    <t>DELTA-F</t>
  </si>
  <si>
    <t>ELON XL 6 S-F</t>
  </si>
  <si>
    <t>ELON XL 6 S</t>
  </si>
  <si>
    <t>ENOS 40 S</t>
  </si>
  <si>
    <t>FAVOS 6 S</t>
  </si>
  <si>
    <t>FAVOS mini</t>
  </si>
  <si>
    <t>FAVOS</t>
  </si>
  <si>
    <t>LAGO</t>
  </si>
  <si>
    <t>LEXA 40 S</t>
  </si>
  <si>
    <t>LEXA 45 S</t>
  </si>
  <si>
    <t>LEXA 5 S</t>
  </si>
  <si>
    <t>LEXA 6 S</t>
  </si>
  <si>
    <t>LEXA 8 S</t>
  </si>
  <si>
    <t>LEXA 9 E</t>
  </si>
  <si>
    <t>METRA 45 S Compact</t>
  </si>
  <si>
    <t>METRA 45 S-F</t>
  </si>
  <si>
    <t>METRA 45 S</t>
  </si>
  <si>
    <t>METRA 5 S-F</t>
  </si>
  <si>
    <t>METRA 6 S Compact</t>
  </si>
  <si>
    <t>METRA 6 S-F</t>
  </si>
  <si>
    <t>METRA 6 S</t>
  </si>
  <si>
    <t>METRA 6 F</t>
  </si>
  <si>
    <t xml:space="preserve">METRA 6 </t>
  </si>
  <si>
    <t>METRA XL 6 S-F</t>
  </si>
  <si>
    <t>METRA XL 6 S</t>
  </si>
  <si>
    <t>MEVIT XL 6 S</t>
  </si>
  <si>
    <t>METRA 5 S</t>
  </si>
  <si>
    <t>METRA 8 S</t>
  </si>
  <si>
    <t>METRA 9 S</t>
  </si>
  <si>
    <t>METRA 9 E</t>
  </si>
  <si>
    <t>MODEM-M 90</t>
  </si>
  <si>
    <t>MODUS-M 90</t>
  </si>
  <si>
    <t>NOVA 45 S</t>
  </si>
  <si>
    <t>NOVA 5 S</t>
  </si>
  <si>
    <t>NOVA 6</t>
  </si>
  <si>
    <t>NOVA 6 S</t>
  </si>
  <si>
    <t>NOVA 8 S</t>
  </si>
  <si>
    <t>PLENTA</t>
  </si>
  <si>
    <t>PLEON 8</t>
  </si>
  <si>
    <t>PLEON 9</t>
  </si>
  <si>
    <t>RUNDOVAL 45 S</t>
  </si>
  <si>
    <t>RUNDOVAL 45</t>
  </si>
  <si>
    <t>SUBLINE 160-U</t>
  </si>
  <si>
    <t>SUBLINE 320-F</t>
  </si>
  <si>
    <t>SUBLINE 320-U</t>
  </si>
  <si>
    <t>SUBLINE 340/160-F</t>
  </si>
  <si>
    <t>SUBLINE 340/160-U</t>
  </si>
  <si>
    <t>SUBLINE 350/350-U</t>
  </si>
  <si>
    <t>SUBLINE 400-F</t>
  </si>
  <si>
    <t>SUBLINE 400-U</t>
  </si>
  <si>
    <t>SUBLINE 480/320-U</t>
  </si>
  <si>
    <t>SUBLINE 500-F</t>
  </si>
  <si>
    <t>SUBLINE 500-U</t>
  </si>
  <si>
    <t>SUBLINE 500-IF Steel Frame</t>
  </si>
  <si>
    <t>SUBLINE 700-U Level</t>
  </si>
  <si>
    <t>SUBLINE 700-U</t>
  </si>
  <si>
    <t>TRISTONE 6 S</t>
  </si>
  <si>
    <t>VIVA 9 E</t>
  </si>
  <si>
    <t>YOVA XL 6 S</t>
  </si>
  <si>
    <t>ZENAR 45 S-F</t>
  </si>
  <si>
    <t>ZENAR 45 S</t>
  </si>
  <si>
    <t>ZENAR XL 6 S-F</t>
  </si>
  <si>
    <t>ZENAR XL 6 S</t>
  </si>
  <si>
    <t>ZIA 40 S</t>
  </si>
  <si>
    <t>ZIA 45 S</t>
  </si>
  <si>
    <t>ZIA 45 SL</t>
  </si>
  <si>
    <t>ZIA 6 S</t>
  </si>
  <si>
    <t>ZIA 8 S</t>
  </si>
  <si>
    <t>ZIA 9</t>
  </si>
  <si>
    <t>ZIA 9 E</t>
  </si>
  <si>
    <t>ZIA XL 6 S</t>
  </si>
  <si>
    <t>BLANCO silgranit</t>
  </si>
  <si>
    <t>BLANCO keramika PURA PLUS</t>
  </si>
  <si>
    <t>BLANCO PuraPlus keramický, barva: MAGNOLIE</t>
  </si>
  <si>
    <t>AXON II 6 S</t>
  </si>
  <si>
    <t>IDESSA 45 S</t>
  </si>
  <si>
    <t>IDESSA 5 S</t>
  </si>
  <si>
    <t>IDESSA 6 S</t>
  </si>
  <si>
    <t>IDESSA 8 S</t>
  </si>
  <si>
    <t>IDESSA 9</t>
  </si>
  <si>
    <t>PANOR</t>
  </si>
  <si>
    <t>PRION 45 S</t>
  </si>
  <si>
    <t>PRION 5 S</t>
  </si>
  <si>
    <t>PRION 9 E</t>
  </si>
  <si>
    <t>PRION 6 S</t>
  </si>
  <si>
    <t>SUBLINE 350/150 U</t>
  </si>
  <si>
    <t>SUBLINE 375 U</t>
  </si>
  <si>
    <t>SUBLINE 500 U</t>
  </si>
  <si>
    <t>ANDANO 180 IF</t>
  </si>
  <si>
    <t>ANDANO 180 U</t>
  </si>
  <si>
    <t>ANDANO 340/180 IF/A</t>
  </si>
  <si>
    <t>ANDANO 340/180 IF</t>
  </si>
  <si>
    <t>ANDANO 340/180 U</t>
  </si>
  <si>
    <t>ANDANO 340 IF</t>
  </si>
  <si>
    <t>ANDANO 340 U</t>
  </si>
  <si>
    <t>ANDANO 400/400 IF/A</t>
  </si>
  <si>
    <t>ANDANO 400/400 IF</t>
  </si>
  <si>
    <t>ANDANO 400/400 U</t>
  </si>
  <si>
    <t>ANDANO 400 IF/A</t>
  </si>
  <si>
    <t>ANDANO 400 IF</t>
  </si>
  <si>
    <t>ANDANO 400 U</t>
  </si>
  <si>
    <t>ANDANO 450 IF</t>
  </si>
  <si>
    <t>ANDANO 450 U</t>
  </si>
  <si>
    <t>ANDANO 500 IF/A</t>
  </si>
  <si>
    <t>ANDANO 500 IF</t>
  </si>
  <si>
    <t>ANDANO 500 U</t>
  </si>
  <si>
    <t>ANDANO 700 IF/A</t>
  </si>
  <si>
    <t>ANDANO 700 IF</t>
  </si>
  <si>
    <t>ANDANO 700 U</t>
  </si>
  <si>
    <t>ATTIKA 60 A</t>
  </si>
  <si>
    <t>ATTIKA 60 T</t>
  </si>
  <si>
    <t xml:space="preserve">ATTIKA XL 60 </t>
  </si>
  <si>
    <t>AXIS II 5 S-IF</t>
  </si>
  <si>
    <t>AXIS II 45 S-IF</t>
  </si>
  <si>
    <t>AXIS II 6 S-IF Dampfgar Edition</t>
  </si>
  <si>
    <t>AXIS II 6 S-IF Edition</t>
  </si>
  <si>
    <t>AXIS II 6 S-IF</t>
  </si>
  <si>
    <t>CLARON řada U</t>
  </si>
  <si>
    <t>CLASSIC 4 S-IF</t>
  </si>
  <si>
    <t>CLASSIC 4 S</t>
  </si>
  <si>
    <t>CLASSIC 40 S</t>
  </si>
  <si>
    <t>CLASSIC 45 S-IF</t>
  </si>
  <si>
    <t>CLASSIC 45</t>
  </si>
  <si>
    <t>CLASSIC 8 S</t>
  </si>
  <si>
    <t>CLASSIC 8 IF</t>
  </si>
  <si>
    <t>CLASSIC 8</t>
  </si>
  <si>
    <t>CLASSIC Pro 45 S-IF</t>
  </si>
  <si>
    <t>CLASSIC Pro 5 S-IF</t>
  </si>
  <si>
    <t>CLASSIC Pro 6 S-IF</t>
  </si>
  <si>
    <t>DANA IF</t>
  </si>
  <si>
    <t>DANA</t>
  </si>
  <si>
    <t>DELTA IF</t>
  </si>
  <si>
    <t>DIVON II 45 S-IF</t>
  </si>
  <si>
    <t>DIVON II 5 S-IF</t>
  </si>
  <si>
    <t>DIVON II 6 S-IF</t>
  </si>
  <si>
    <t>DIVON II 8 S-IF</t>
  </si>
  <si>
    <t>DIVON II 8 IF</t>
  </si>
  <si>
    <t>FLEX+MINI</t>
  </si>
  <si>
    <t>FLOW 45 S-IF</t>
  </si>
  <si>
    <t>FLOW 5 S-IF</t>
  </si>
  <si>
    <t>FLOW XL 6 S-IF</t>
  </si>
  <si>
    <t>LANIS 6 S</t>
  </si>
  <si>
    <t>LANIS 9 E</t>
  </si>
  <si>
    <t>LANTOS 45 S-IF Compact</t>
  </si>
  <si>
    <t xml:space="preserve">LANTOS 45 S-IF </t>
  </si>
  <si>
    <t>LANTOS 45 S</t>
  </si>
  <si>
    <t xml:space="preserve">LANTOS 5 S-IF </t>
  </si>
  <si>
    <t>LANTOS 5 S</t>
  </si>
  <si>
    <t xml:space="preserve">LANTOS 6 S-IF </t>
  </si>
  <si>
    <t xml:space="preserve">LANTOS 6 S </t>
  </si>
  <si>
    <t xml:space="preserve">LANTOS 6 IF </t>
  </si>
  <si>
    <t>LANTOS 9 E + 9 E-IF</t>
  </si>
  <si>
    <t>LIVIT 45 S Centic</t>
  </si>
  <si>
    <t>LIVIT 45 S Salto</t>
  </si>
  <si>
    <t>LIVIT 45 S</t>
  </si>
  <si>
    <t>LIVIT 45</t>
  </si>
  <si>
    <t>LIVIT 5 S Centric</t>
  </si>
  <si>
    <t>LIVIT 6 S Centric</t>
  </si>
  <si>
    <t>LIVIT 6 S Compact</t>
  </si>
  <si>
    <t>LIVIT 6 S</t>
  </si>
  <si>
    <t>LIVIT 8 S</t>
  </si>
  <si>
    <t>LIVIT XL 5 S</t>
  </si>
  <si>
    <t>LIVIT XL 6 S</t>
  </si>
  <si>
    <t>MAGNAT</t>
  </si>
  <si>
    <t xml:space="preserve">MEDIAN </t>
  </si>
  <si>
    <t>MEDIAN 45 S-IF</t>
  </si>
  <si>
    <t>MEDIAN 45 S</t>
  </si>
  <si>
    <t>MEDIAN 6 S-IF</t>
  </si>
  <si>
    <t>MEDIAN 6 S</t>
  </si>
  <si>
    <t>MEDIAN 8 S-IF</t>
  </si>
  <si>
    <t>MEDIAN 8 S</t>
  </si>
  <si>
    <t>MEDIAN 9 IF</t>
  </si>
  <si>
    <t>MEDIAN 9</t>
  </si>
  <si>
    <t>MEDIAN XL 6 S-IF</t>
  </si>
  <si>
    <t>MEDIAN XL 6 S</t>
  </si>
  <si>
    <t>MULTI/2</t>
  </si>
  <si>
    <t>RONDOSET</t>
  </si>
  <si>
    <t>RONDOSOL</t>
  </si>
  <si>
    <t>RONDOVAL</t>
  </si>
  <si>
    <t>RONIS U</t>
  </si>
  <si>
    <t>RONIS IF</t>
  </si>
  <si>
    <t>RONDOSOL IF</t>
  </si>
  <si>
    <t>STATURA 6 S-IF</t>
  </si>
  <si>
    <t>STATURA 6 IF Crystal</t>
  </si>
  <si>
    <t>STATURA 6 IF</t>
  </si>
  <si>
    <t>STATURA 6 U</t>
  </si>
  <si>
    <t>STATURA K 550 U</t>
  </si>
  <si>
    <t>STRATO Pro-IF</t>
  </si>
  <si>
    <t>SUPRA 160 U</t>
  </si>
  <si>
    <t>SUPRA 180 U</t>
  </si>
  <si>
    <t>SUPRA 340/340 U</t>
  </si>
  <si>
    <t>SUPRA 340 U</t>
  </si>
  <si>
    <t>SUPRA 400 U</t>
  </si>
  <si>
    <t>SUPRA 450 U</t>
  </si>
  <si>
    <t>SUPRA 500 U</t>
  </si>
  <si>
    <t>SUPRA 550 T-U</t>
  </si>
  <si>
    <t>SUPREME 345 U</t>
  </si>
  <si>
    <t>SUPREME 735 U</t>
  </si>
  <si>
    <t>TIPO 45 S + Compact</t>
  </si>
  <si>
    <t>TIPO 45 S Mini</t>
  </si>
  <si>
    <t>TIPO 6 Basic</t>
  </si>
  <si>
    <t>TIPO 6 S Basic</t>
  </si>
  <si>
    <t>TIPO 8 S</t>
  </si>
  <si>
    <t>TIPO 6 S</t>
  </si>
  <si>
    <t>TIPO XL 6 S</t>
  </si>
  <si>
    <t>TIPO XL 9 S</t>
  </si>
  <si>
    <t>TIPO XL 9</t>
  </si>
  <si>
    <t>TOP ED 8 x 4</t>
  </si>
  <si>
    <t>TOP EE 3 x 4</t>
  </si>
  <si>
    <t>TOP EE 4 x 4</t>
  </si>
  <si>
    <t>TOP EE 5 x 5-4,2</t>
  </si>
  <si>
    <t>TOP EE 5 x 5-4,3</t>
  </si>
  <si>
    <t>TOP EES 8 x 4</t>
  </si>
  <si>
    <t>TOP EZ 8 x 4</t>
  </si>
  <si>
    <t>TOP EZS 11 x 4</t>
  </si>
  <si>
    <t>TOP EZS 12 x 4-2</t>
  </si>
  <si>
    <t>VEKTRIS 6 S-IF</t>
  </si>
  <si>
    <t>WAVE 210 U</t>
  </si>
  <si>
    <t>WAVE 520 U</t>
  </si>
  <si>
    <t>YPSILON 550 U</t>
  </si>
  <si>
    <t>ZEROX řada IF</t>
  </si>
  <si>
    <t>ZEROX řada U</t>
  </si>
  <si>
    <t>ZEROX řada IF-A</t>
  </si>
  <si>
    <t>SMĚŠOVACÍ BATERIE – SILGRANIT®- LOOK</t>
  </si>
  <si>
    <t>ACTIS-S</t>
  </si>
  <si>
    <t>ACTIS</t>
  </si>
  <si>
    <t>ALTA Compact</t>
  </si>
  <si>
    <t>ALTA-S Compact</t>
  </si>
  <si>
    <t>ANTAS-S</t>
  </si>
  <si>
    <t>ANTAS</t>
  </si>
  <si>
    <t>DARAS-S</t>
  </si>
  <si>
    <t>DARAS</t>
  </si>
  <si>
    <t>ELIPSO-S II</t>
  </si>
  <si>
    <t>ELIPSO II</t>
  </si>
  <si>
    <t>FILO-S</t>
  </si>
  <si>
    <t>FILO-S zweifarbig</t>
  </si>
  <si>
    <t>FONTAS</t>
  </si>
  <si>
    <t>JETA</t>
  </si>
  <si>
    <t>LINEE-S</t>
  </si>
  <si>
    <t>LINUS-S</t>
  </si>
  <si>
    <t>LINUS</t>
  </si>
  <si>
    <t>MERKUR-S</t>
  </si>
  <si>
    <t>MIDA</t>
  </si>
  <si>
    <t>NEA</t>
  </si>
  <si>
    <t>PYLOS-S</t>
  </si>
  <si>
    <t>PYLOS</t>
  </si>
  <si>
    <t>TIVO-S</t>
  </si>
  <si>
    <t>TIVO</t>
  </si>
  <si>
    <t>VITIS-S</t>
  </si>
  <si>
    <t>VITIS</t>
  </si>
  <si>
    <t>WEGA-S</t>
  </si>
  <si>
    <t>WEGA</t>
  </si>
  <si>
    <t>YOVIS-S</t>
  </si>
  <si>
    <t>ZENOS-S</t>
  </si>
  <si>
    <t>ZENOS</t>
  </si>
  <si>
    <t>SMĚŠOVACÍ BATERIE – KERAMIK PURAPLUS®- LOOK</t>
  </si>
  <si>
    <t>ELIPSO-S  II</t>
  </si>
  <si>
    <t>SMĚŠOVACÍ BATERIE – NEREZ</t>
  </si>
  <si>
    <t>ALTA-F Compact</t>
  </si>
  <si>
    <t>ALTA-S Compact Vario</t>
  </si>
  <si>
    <t>ALTA-S-F Compact</t>
  </si>
  <si>
    <t>ALTA</t>
  </si>
  <si>
    <t>ALTURA</t>
  </si>
  <si>
    <t>ALTURA-S</t>
  </si>
  <si>
    <t>ARUM-S</t>
  </si>
  <si>
    <t>ARUM</t>
  </si>
  <si>
    <t>BRAVON-S</t>
  </si>
  <si>
    <t>BRAVON</t>
  </si>
  <si>
    <t>CULINA-S Duo</t>
  </si>
  <si>
    <t>CULINA-S Mini</t>
  </si>
  <si>
    <t xml:space="preserve">CULINA-S </t>
  </si>
  <si>
    <t>ELIPSO-F II</t>
  </si>
  <si>
    <t>ELIPSO-S-A II</t>
  </si>
  <si>
    <t>ELIPSO-S-F II</t>
  </si>
  <si>
    <t>ELOS One</t>
  </si>
  <si>
    <t>ELOS W</t>
  </si>
  <si>
    <t>ELOSCOPE-F II</t>
  </si>
  <si>
    <t>FILO-A</t>
  </si>
  <si>
    <t>FILO</t>
  </si>
  <si>
    <t>FINESS-A</t>
  </si>
  <si>
    <t>FINESS</t>
  </si>
  <si>
    <t>HOT</t>
  </si>
  <si>
    <t>JIL</t>
  </si>
  <si>
    <t>JULOS-S</t>
  </si>
  <si>
    <t>JULOS</t>
  </si>
  <si>
    <t>KANTOS</t>
  </si>
  <si>
    <t>LEVOS-S</t>
  </si>
  <si>
    <t>LIAN</t>
  </si>
  <si>
    <t>LINEE</t>
  </si>
  <si>
    <t>LINUS-F</t>
  </si>
  <si>
    <t>LINUS-S Hebel Links</t>
  </si>
  <si>
    <t>LINUS-S Vario</t>
  </si>
  <si>
    <t>LOMIS-S</t>
  </si>
  <si>
    <t>LOMIS</t>
  </si>
  <si>
    <t>MASTER-S Semi-Profi</t>
  </si>
  <si>
    <t>MILA-S</t>
  </si>
  <si>
    <t>MILA</t>
  </si>
  <si>
    <t>MILI</t>
  </si>
  <si>
    <t>NAVA</t>
  </si>
  <si>
    <t>ORION</t>
  </si>
  <si>
    <t>ORION-A</t>
  </si>
  <si>
    <t>ORION-F</t>
  </si>
  <si>
    <t>ORION-S-F</t>
  </si>
  <si>
    <t>PERISCOPE-S-F II</t>
  </si>
  <si>
    <t>QUADRIS-S</t>
  </si>
  <si>
    <t>QUADRIS</t>
  </si>
  <si>
    <t>QUATURA-S</t>
  </si>
  <si>
    <t>QUATURA</t>
  </si>
  <si>
    <t>SAGA</t>
  </si>
  <si>
    <t>SEDA</t>
  </si>
  <si>
    <t>TERA</t>
  </si>
  <si>
    <t>TRADON</t>
  </si>
  <si>
    <t>VONDRA Control</t>
  </si>
  <si>
    <t>VONDRA</t>
  </si>
  <si>
    <t>YOVIS</t>
  </si>
  <si>
    <t>oblast</t>
  </si>
  <si>
    <t>Dlouhý_název_oblasti_05</t>
  </si>
  <si>
    <t>Dlouhý_název_oblasti_07</t>
  </si>
  <si>
    <t>Dřez BLANCO Silgranit</t>
  </si>
  <si>
    <t>Popis v oblasti 01AA</t>
  </si>
  <si>
    <t>Prvek 01AS</t>
  </si>
  <si>
    <t>Prvek K01</t>
  </si>
  <si>
    <t>Dřez BLANCO Nerez</t>
  </si>
  <si>
    <t>Prvek oblasi 06 AB3C</t>
  </si>
  <si>
    <t>Prvek K02</t>
  </si>
  <si>
    <t>Popis oblastí</t>
  </si>
  <si>
    <t>Dřez BLANCO SILGRANIT® PuraDur® II</t>
  </si>
  <si>
    <t>Dřez BLANCO PuraPlus keramic</t>
  </si>
  <si>
    <t>BATERIE – SILGRANIT</t>
  </si>
  <si>
    <t>BATERIE – Nerez</t>
  </si>
  <si>
    <t>BATERIE – keramic</t>
  </si>
  <si>
    <t>BATERIE_keramic</t>
  </si>
  <si>
    <t>BATERIE_Nerez</t>
  </si>
  <si>
    <t>Baterie_silgranit</t>
  </si>
  <si>
    <t>g40</t>
  </si>
  <si>
    <t>marže</t>
  </si>
  <si>
    <t xml:space="preserve">Cena </t>
  </si>
  <si>
    <t>celkem</t>
  </si>
  <si>
    <t>s marží</t>
  </si>
  <si>
    <t>dekor (materiál) č. 1</t>
  </si>
  <si>
    <t>dekor (materiál) č. 2</t>
  </si>
  <si>
    <t>Lacobel</t>
  </si>
  <si>
    <t>Cena x počet</t>
  </si>
  <si>
    <t>Výsuv  15</t>
  </si>
  <si>
    <t>Výsuv  30</t>
  </si>
  <si>
    <t>Noha kuchyň</t>
  </si>
  <si>
    <t>Blum LEGRABOX</t>
  </si>
  <si>
    <r>
      <rPr>
        <sz val="8"/>
        <color theme="1"/>
        <rFont val="Calibri"/>
        <family val="2"/>
        <charset val="238"/>
        <scheme val="minor"/>
      </rPr>
      <t>Blum zdvihací mechanismus 20F2200.05</t>
    </r>
    <r>
      <rPr>
        <b/>
        <sz val="8"/>
        <color theme="1"/>
        <rFont val="Calibri"/>
        <family val="2"/>
        <charset val="238"/>
        <scheme val="minor"/>
      </rPr>
      <t xml:space="preserve">  slabý</t>
    </r>
  </si>
  <si>
    <r>
      <rPr>
        <sz val="8"/>
        <color theme="1"/>
        <rFont val="Calibri"/>
        <family val="2"/>
        <charset val="238"/>
        <scheme val="minor"/>
      </rPr>
      <t>Blum zdvihací mechanismus 20F2500.05</t>
    </r>
    <r>
      <rPr>
        <b/>
        <sz val="8"/>
        <color theme="1"/>
        <rFont val="Calibri"/>
        <family val="2"/>
        <charset val="238"/>
        <scheme val="minor"/>
      </rPr>
      <t xml:space="preserve"> střední</t>
    </r>
  </si>
  <si>
    <r>
      <rPr>
        <sz val="8"/>
        <color theme="1"/>
        <rFont val="Calibri"/>
        <family val="2"/>
        <charset val="238"/>
        <scheme val="minor"/>
      </rPr>
      <t>Blum zdvihací mechanismus 20F2800.05</t>
    </r>
    <r>
      <rPr>
        <b/>
        <sz val="8"/>
        <color theme="1"/>
        <rFont val="Calibri"/>
        <family val="2"/>
        <charset val="238"/>
        <scheme val="minor"/>
      </rPr>
      <t xml:space="preserve"> silný</t>
    </r>
  </si>
  <si>
    <r>
      <t xml:space="preserve">Sada krytek </t>
    </r>
    <r>
      <rPr>
        <b/>
        <sz val="8"/>
        <color theme="1"/>
        <rFont val="Calibri"/>
        <family val="2"/>
        <charset val="238"/>
        <scheme val="minor"/>
      </rPr>
      <t>šedá</t>
    </r>
  </si>
  <si>
    <r>
      <t xml:space="preserve">Sada krytek </t>
    </r>
    <r>
      <rPr>
        <b/>
        <sz val="8"/>
        <color theme="1"/>
        <rFont val="Calibri"/>
        <family val="2"/>
        <charset val="238"/>
        <scheme val="minor"/>
      </rPr>
      <t>bílá</t>
    </r>
  </si>
  <si>
    <r>
      <t xml:space="preserve">Závěs CLIP top 120 naložený bezpružinový vrut </t>
    </r>
    <r>
      <rPr>
        <sz val="8"/>
        <color rgb="FFFF0000"/>
        <rFont val="Calibri"/>
        <family val="2"/>
        <charset val="238"/>
        <scheme val="minor"/>
      </rPr>
      <t>*</t>
    </r>
    <r>
      <rPr>
        <vertAlign val="superscript"/>
        <sz val="8"/>
        <color rgb="FFFF0000"/>
        <rFont val="Calibri"/>
        <family val="2"/>
        <charset val="238"/>
        <scheme val="minor"/>
      </rPr>
      <t>4 a 5</t>
    </r>
  </si>
  <si>
    <r>
      <t xml:space="preserve">Závěs CLIP top 120 naložený pro ALU rámečky vrut </t>
    </r>
    <r>
      <rPr>
        <sz val="8"/>
        <color rgb="FFFF0000"/>
        <rFont val="Calibri"/>
        <family val="2"/>
        <charset val="238"/>
        <scheme val="minor"/>
      </rPr>
      <t xml:space="preserve"> *</t>
    </r>
    <r>
      <rPr>
        <vertAlign val="superscript"/>
        <sz val="8"/>
        <color rgb="FFFF0000"/>
        <rFont val="Calibri"/>
        <family val="2"/>
        <charset val="238"/>
        <scheme val="minor"/>
      </rPr>
      <t>4 a 5</t>
    </r>
  </si>
  <si>
    <r>
      <t>*</t>
    </r>
    <r>
      <rPr>
        <vertAlign val="superscript"/>
        <sz val="8"/>
        <color rgb="FFFF0000"/>
        <rFont val="Calibri"/>
        <family val="2"/>
        <charset val="238"/>
        <scheme val="minor"/>
      </rPr>
      <t>4</t>
    </r>
    <r>
      <rPr>
        <sz val="8"/>
        <color rgb="FFFF0000"/>
        <rFont val="Calibri"/>
        <family val="2"/>
        <charset val="238"/>
        <scheme val="minor"/>
      </rPr>
      <t xml:space="preserve"> závěsy od šířky 1,2m nebo od 12 kg váhy čela</t>
    </r>
  </si>
  <si>
    <r>
      <t xml:space="preserve">Středový závěs CLIP top bezpečnostní vrut </t>
    </r>
    <r>
      <rPr>
        <sz val="8"/>
        <color rgb="FFFF0000"/>
        <rFont val="Calibri"/>
        <family val="2"/>
        <charset val="238"/>
        <scheme val="minor"/>
      </rPr>
      <t xml:space="preserve"> *</t>
    </r>
    <r>
      <rPr>
        <vertAlign val="superscript"/>
        <sz val="8"/>
        <color rgb="FFFF0000"/>
        <rFont val="Calibri"/>
        <family val="2"/>
        <charset val="238"/>
        <scheme val="minor"/>
      </rPr>
      <t>4 a 5</t>
    </r>
  </si>
  <si>
    <r>
      <t>*</t>
    </r>
    <r>
      <rPr>
        <vertAlign val="superscript"/>
        <sz val="8"/>
        <color rgb="FFFF0000"/>
        <rFont val="Calibri"/>
        <family val="2"/>
        <charset val="238"/>
        <scheme val="minor"/>
      </rPr>
      <t>5</t>
    </r>
    <r>
      <rPr>
        <sz val="8"/>
        <color rgb="FFFF0000"/>
        <rFont val="Calibri"/>
        <family val="2"/>
        <charset val="238"/>
        <scheme val="minor"/>
      </rPr>
      <t xml:space="preserve"> závěsy od šířky 1,8m nebo od 20 kg váhy čela</t>
    </r>
  </si>
  <si>
    <r>
      <t xml:space="preserve">Středový závěs CLIP top pro ALU rámečky vrut </t>
    </r>
    <r>
      <rPr>
        <sz val="8"/>
        <color rgb="FFFF0000"/>
        <rFont val="Calibri"/>
        <family val="2"/>
        <charset val="238"/>
        <scheme val="minor"/>
      </rPr>
      <t xml:space="preserve"> *</t>
    </r>
    <r>
      <rPr>
        <vertAlign val="superscript"/>
        <sz val="8"/>
        <color rgb="FFFF0000"/>
        <rFont val="Calibri"/>
        <family val="2"/>
        <charset val="238"/>
        <scheme val="minor"/>
      </rPr>
      <t>4 a 5</t>
    </r>
  </si>
  <si>
    <r>
      <t xml:space="preserve">Sada krytek pro servo-drive </t>
    </r>
    <r>
      <rPr>
        <b/>
        <sz val="8"/>
        <color theme="1"/>
        <rFont val="Calibri"/>
        <family val="2"/>
        <charset val="238"/>
        <scheme val="minor"/>
      </rPr>
      <t>šedá</t>
    </r>
  </si>
  <si>
    <r>
      <t xml:space="preserve">Sada krytek pro servo-drive </t>
    </r>
    <r>
      <rPr>
        <b/>
        <sz val="8"/>
        <color theme="1"/>
        <rFont val="Calibri"/>
        <family val="2"/>
        <charset val="238"/>
        <scheme val="minor"/>
      </rPr>
      <t>bílá</t>
    </r>
  </si>
  <si>
    <r>
      <t xml:space="preserve">BL 20K2B00 Aventos HK-S </t>
    </r>
    <r>
      <rPr>
        <b/>
        <sz val="8"/>
        <color theme="1"/>
        <rFont val="Calibri"/>
        <family val="2"/>
        <charset val="238"/>
        <scheme val="minor"/>
      </rPr>
      <t>slabý šedý</t>
    </r>
  </si>
  <si>
    <r>
      <t xml:space="preserve">BL 20K2C00 Aventos HK-S </t>
    </r>
    <r>
      <rPr>
        <b/>
        <sz val="8"/>
        <color theme="1"/>
        <rFont val="Calibri"/>
        <family val="2"/>
        <charset val="238"/>
        <scheme val="minor"/>
      </rPr>
      <t>střední šedý</t>
    </r>
  </si>
  <si>
    <r>
      <t xml:space="preserve">BL 20K2C00 Aventos HK-S </t>
    </r>
    <r>
      <rPr>
        <b/>
        <sz val="8"/>
        <color theme="1"/>
        <rFont val="Calibri"/>
        <family val="2"/>
        <charset val="238"/>
        <scheme val="minor"/>
      </rPr>
      <t>silný šedý</t>
    </r>
  </si>
  <si>
    <r>
      <t xml:space="preserve">BL 20K4A01.01 </t>
    </r>
    <r>
      <rPr>
        <b/>
        <sz val="8"/>
        <color theme="1"/>
        <rFont val="Calibri"/>
        <family val="2"/>
        <charset val="238"/>
        <scheme val="minor"/>
      </rPr>
      <t>čelní příchyt</t>
    </r>
    <r>
      <rPr>
        <sz val="8"/>
        <color theme="1"/>
        <rFont val="Calibri"/>
        <family val="2"/>
        <charset val="238"/>
        <scheme val="minor"/>
      </rPr>
      <t xml:space="preserve"> HK-S</t>
    </r>
  </si>
  <si>
    <r>
      <t xml:space="preserve">BL 20K2B00T Av. HK-S </t>
    </r>
    <r>
      <rPr>
        <b/>
        <sz val="8"/>
        <color theme="1"/>
        <rFont val="Calibri"/>
        <family val="2"/>
        <charset val="238"/>
        <scheme val="minor"/>
      </rPr>
      <t>slabý</t>
    </r>
    <r>
      <rPr>
        <sz val="8"/>
        <color theme="1"/>
        <rFont val="Calibri"/>
        <family val="2"/>
        <charset val="238"/>
        <scheme val="minor"/>
      </rPr>
      <t xml:space="preserve"> Tip-on šedý</t>
    </r>
  </si>
  <si>
    <r>
      <t xml:space="preserve">BL 20K2C00T Av. HK-S </t>
    </r>
    <r>
      <rPr>
        <b/>
        <sz val="8"/>
        <color theme="1"/>
        <rFont val="Calibri"/>
        <family val="2"/>
        <charset val="238"/>
        <scheme val="minor"/>
      </rPr>
      <t>střední</t>
    </r>
    <r>
      <rPr>
        <sz val="8"/>
        <color theme="1"/>
        <rFont val="Calibri"/>
        <family val="2"/>
        <charset val="238"/>
        <scheme val="minor"/>
      </rPr>
      <t xml:space="preserve"> Tip-on šedý</t>
    </r>
  </si>
  <si>
    <r>
      <t xml:space="preserve">BL 20K2C00T Av. HK-S </t>
    </r>
    <r>
      <rPr>
        <b/>
        <sz val="8"/>
        <color theme="1"/>
        <rFont val="Calibri"/>
        <family val="2"/>
        <charset val="238"/>
        <scheme val="minor"/>
      </rPr>
      <t>silný</t>
    </r>
    <r>
      <rPr>
        <sz val="8"/>
        <color theme="1"/>
        <rFont val="Calibri"/>
        <family val="2"/>
        <charset val="238"/>
        <scheme val="minor"/>
      </rPr>
      <t xml:space="preserve"> Tip-on šedý</t>
    </r>
  </si>
  <si>
    <r>
      <t xml:space="preserve">BL 20K2300 Aventos HK </t>
    </r>
    <r>
      <rPr>
        <b/>
        <sz val="8"/>
        <color theme="1"/>
        <rFont val="Calibri"/>
        <family val="2"/>
        <charset val="238"/>
        <scheme val="minor"/>
      </rPr>
      <t>nejslabší</t>
    </r>
  </si>
  <si>
    <r>
      <t xml:space="preserve">BL 20K2500 Aventos HK </t>
    </r>
    <r>
      <rPr>
        <b/>
        <sz val="8"/>
        <color theme="1"/>
        <rFont val="Calibri"/>
        <family val="2"/>
        <charset val="238"/>
        <scheme val="minor"/>
      </rPr>
      <t>slabý</t>
    </r>
  </si>
  <si>
    <r>
      <t xml:space="preserve">BL 20K2700 Aventos HK </t>
    </r>
    <r>
      <rPr>
        <b/>
        <sz val="8"/>
        <color theme="1"/>
        <rFont val="Calibri"/>
        <family val="2"/>
        <charset val="238"/>
        <scheme val="minor"/>
      </rPr>
      <t>silný</t>
    </r>
  </si>
  <si>
    <r>
      <t xml:space="preserve">BL 20K2500 Aventos HK </t>
    </r>
    <r>
      <rPr>
        <b/>
        <sz val="8"/>
        <color theme="1"/>
        <rFont val="Calibri"/>
        <family val="2"/>
        <charset val="238"/>
        <scheme val="minor"/>
      </rPr>
      <t>nejsilnější</t>
    </r>
  </si>
  <si>
    <r>
      <t xml:space="preserve">krytky HK bez SD </t>
    </r>
    <r>
      <rPr>
        <b/>
        <sz val="8"/>
        <color theme="1"/>
        <rFont val="Calibri"/>
        <family val="2"/>
        <charset val="238"/>
        <scheme val="minor"/>
      </rPr>
      <t>šedé</t>
    </r>
  </si>
  <si>
    <r>
      <t xml:space="preserve">krytky HK bez SD </t>
    </r>
    <r>
      <rPr>
        <b/>
        <sz val="8"/>
        <color theme="1"/>
        <rFont val="Calibri"/>
        <family val="2"/>
        <charset val="238"/>
        <scheme val="minor"/>
      </rPr>
      <t>bílé</t>
    </r>
  </si>
  <si>
    <r>
      <t xml:space="preserve">BL 20K2300T Aventos HK </t>
    </r>
    <r>
      <rPr>
        <b/>
        <sz val="8"/>
        <color theme="1"/>
        <rFont val="Calibri"/>
        <family val="2"/>
        <charset val="238"/>
        <scheme val="minor"/>
      </rPr>
      <t>Tip-on nejslabší</t>
    </r>
  </si>
  <si>
    <r>
      <t>BL 20K2500T Aventos HK</t>
    </r>
    <r>
      <rPr>
        <b/>
        <sz val="8"/>
        <color theme="1"/>
        <rFont val="Calibri"/>
        <family val="2"/>
        <charset val="238"/>
        <scheme val="minor"/>
      </rPr>
      <t xml:space="preserve"> Tip-on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b/>
        <sz val="8"/>
        <color theme="1"/>
        <rFont val="Calibri"/>
        <family val="2"/>
        <charset val="238"/>
        <scheme val="minor"/>
      </rPr>
      <t>slabý</t>
    </r>
  </si>
  <si>
    <r>
      <t xml:space="preserve">BL 20K2700T Aventos HK </t>
    </r>
    <r>
      <rPr>
        <b/>
        <sz val="8"/>
        <color theme="1"/>
        <rFont val="Calibri"/>
        <family val="2"/>
        <charset val="238"/>
        <scheme val="minor"/>
      </rPr>
      <t>Tip-on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b/>
        <sz val="8"/>
        <color theme="1"/>
        <rFont val="Calibri"/>
        <family val="2"/>
        <charset val="238"/>
        <scheme val="minor"/>
      </rPr>
      <t>silný</t>
    </r>
  </si>
  <si>
    <r>
      <t xml:space="preserve">BL 20K2500T Aventos HK </t>
    </r>
    <r>
      <rPr>
        <b/>
        <sz val="8"/>
        <color theme="1"/>
        <rFont val="Calibri"/>
        <family val="2"/>
        <charset val="238"/>
        <scheme val="minor"/>
      </rPr>
      <t>Tip-on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b/>
        <sz val="8"/>
        <color theme="1"/>
        <rFont val="Calibri"/>
        <family val="2"/>
        <charset val="238"/>
        <scheme val="minor"/>
      </rPr>
      <t>nejsilnější</t>
    </r>
  </si>
  <si>
    <r>
      <t xml:space="preserve">krytky HK servo-drive </t>
    </r>
    <r>
      <rPr>
        <b/>
        <sz val="8"/>
        <color theme="1"/>
        <rFont val="Calibri"/>
        <family val="2"/>
        <charset val="238"/>
        <scheme val="minor"/>
      </rPr>
      <t>šedé</t>
    </r>
  </si>
  <si>
    <r>
      <t xml:space="preserve">krytky HK servo-drive </t>
    </r>
    <r>
      <rPr>
        <b/>
        <sz val="8"/>
        <color theme="1"/>
        <rFont val="Calibri"/>
        <family val="2"/>
        <charset val="238"/>
        <scheme val="minor"/>
      </rPr>
      <t>bílé</t>
    </r>
  </si>
  <si>
    <t>Uprate si ceny, slevu, marži …</t>
  </si>
  <si>
    <t>ZÁVĚSNÉ KOVÁNÍ</t>
  </si>
  <si>
    <t>Zadej svůj NK pant</t>
  </si>
  <si>
    <t>SADA</t>
  </si>
  <si>
    <t>CELA SADA</t>
  </si>
  <si>
    <t>CELÁ SADA</t>
  </si>
  <si>
    <t>Zadej svůj výsuv</t>
  </si>
  <si>
    <t>Zadej jiný plošný</t>
  </si>
  <si>
    <t>Kč/sada</t>
  </si>
  <si>
    <t>Kč/ks</t>
  </si>
  <si>
    <t>Kč/m</t>
  </si>
  <si>
    <t>Kč/pant</t>
  </si>
  <si>
    <t>Kč/výsuv</t>
  </si>
  <si>
    <t>Demos</t>
  </si>
  <si>
    <t>AVENTOS HF - skládaný výklop</t>
  </si>
  <si>
    <t>AVENTOS HK - jednoduchý výklop</t>
  </si>
  <si>
    <t>AVENTOS HK-S - jednoduchý výklop malý</t>
  </si>
  <si>
    <t>AVENTOS HS - šikmo nad korpus</t>
  </si>
  <si>
    <t>Blum Aventos HS MECHANISMUS</t>
  </si>
  <si>
    <t>ramena HS</t>
  </si>
  <si>
    <t>krytky HS</t>
  </si>
  <si>
    <t>tyč příčné stabilizace</t>
  </si>
  <si>
    <t>23770-8</t>
  </si>
  <si>
    <t>Aventos Servo-drive set pro HS</t>
  </si>
  <si>
    <t>AVENTOS HL - výklop rovnoběžně s korpusem</t>
  </si>
  <si>
    <t>set</t>
  </si>
  <si>
    <t>Blum Aventos HL MECHANISMUS</t>
  </si>
  <si>
    <t>ramena HL</t>
  </si>
  <si>
    <t>krytky HL</t>
  </si>
  <si>
    <t>23790-4</t>
  </si>
  <si>
    <t>197608-15</t>
  </si>
  <si>
    <t>23802-3</t>
  </si>
  <si>
    <t>JINÉ VÝKLOPY</t>
  </si>
  <si>
    <t>Zadej svůj výklop</t>
  </si>
  <si>
    <t>píst</t>
  </si>
  <si>
    <t>huwil</t>
  </si>
  <si>
    <t>AVENTOS HK-SX - malé výklopy</t>
  </si>
  <si>
    <r>
      <t>kliknutím na označené řádky</t>
    </r>
    <r>
      <rPr>
        <b/>
        <sz val="8"/>
        <color rgb="FFFF0000"/>
        <rFont val="Calibri"/>
        <family val="2"/>
        <charset val="238"/>
        <scheme val="minor"/>
      </rPr>
      <t xml:space="preserve"> pravým tlačítkem myši, a vyberete skrýt</t>
    </r>
  </si>
  <si>
    <r>
      <t xml:space="preserve">Pro lepší přehlednost (méně řádků) můžete nepotřebné </t>
    </r>
    <r>
      <rPr>
        <b/>
        <sz val="8"/>
        <color rgb="FFFF0000"/>
        <rFont val="Calibri"/>
        <family val="2"/>
        <charset val="238"/>
        <scheme val="minor"/>
      </rPr>
      <t>řádky skrýt</t>
    </r>
  </si>
  <si>
    <r>
      <rPr>
        <sz val="8"/>
        <color theme="6" tint="-0.499984740745262"/>
        <rFont val="Calibri"/>
        <family val="2"/>
        <charset val="238"/>
        <scheme val="minor"/>
      </rPr>
      <t>Přepisujte čísla (</t>
    </r>
    <r>
      <rPr>
        <b/>
        <sz val="8"/>
        <color theme="6" tint="-0.499984740745262"/>
        <rFont val="Calibri"/>
        <family val="2"/>
        <charset val="238"/>
        <scheme val="minor"/>
      </rPr>
      <t xml:space="preserve">ZELENÉ POLE) </t>
    </r>
    <r>
      <rPr>
        <sz val="8"/>
        <color theme="6" tint="-0.499984740745262"/>
        <rFont val="Calibri"/>
        <family val="2"/>
        <charset val="238"/>
        <scheme val="minor"/>
      </rPr>
      <t>cena se automaticky přepočítává</t>
    </r>
  </si>
  <si>
    <t>Karusel</t>
  </si>
  <si>
    <t>Barová konzole</t>
  </si>
  <si>
    <t>Doprava</t>
  </si>
  <si>
    <t>Výnos</t>
  </si>
  <si>
    <t>Montáž</t>
  </si>
  <si>
    <t>CENA KUCHYŇSKÉ LINKY</t>
  </si>
  <si>
    <t>Podpěra polic - tukany</t>
  </si>
  <si>
    <t xml:space="preserve">Zrcadlo </t>
  </si>
  <si>
    <t>Pracovní deska 4 m Laminát</t>
  </si>
  <si>
    <t>Pracovní deska 2 m Laminát</t>
  </si>
  <si>
    <t>Zádový obklad 10 mm</t>
  </si>
  <si>
    <t>HRANY</t>
  </si>
  <si>
    <t>jiná hrana</t>
  </si>
  <si>
    <t>PLOŠNÝ MATERIÁL</t>
  </si>
  <si>
    <t>PRACOVKA</t>
  </si>
  <si>
    <t>Těsnící lišta v dekoru PD</t>
  </si>
  <si>
    <t>Těsnící lišta nerez/Al</t>
  </si>
  <si>
    <t>Pracovní deska kámen/technistone/umělý kámen</t>
  </si>
  <si>
    <t>Lacobel ® White Pure 9003 čistě bílá</t>
  </si>
  <si>
    <t>Lacobel ® White Soft 9010 jemně bílá</t>
  </si>
  <si>
    <t>Lacobel ® White Pearl 1013 perleťově bílá</t>
  </si>
  <si>
    <t>Lacobel ® Beige Classic 1014 klasicky béžová</t>
  </si>
  <si>
    <t>Lacobel ® Beige Light 1015 světle béžová</t>
  </si>
  <si>
    <t>Lacobel ® Brown Light 1236 světle hnědá</t>
  </si>
  <si>
    <t xml:space="preserve">Lacobel ® Rich Gold 0327 </t>
  </si>
  <si>
    <t>Lacobel ® Yellow Rich 1023</t>
  </si>
  <si>
    <t>Lacobel ® Rich Copper 0128</t>
  </si>
  <si>
    <t>Lacobel ® Orange Classic 2001 klasicky oranžová</t>
  </si>
  <si>
    <t>Lacobel ® Red Luminous 1586 zářivě červená</t>
  </si>
  <si>
    <t>Lacobel ® Red Dark 3004 tmavě červená</t>
  </si>
  <si>
    <t>Lacobel ® Fuchsia 4006</t>
  </si>
  <si>
    <t>Lacobel ® Blue Pastel 1603 pastelově modrá</t>
  </si>
  <si>
    <t>Lacobel ® Blue Metal 1435</t>
  </si>
  <si>
    <t>Lacobel ® Blue Shadow 7000</t>
  </si>
  <si>
    <t>Lacobel ® Blue Petrol 5001</t>
  </si>
  <si>
    <t>Lacobel ® Blue Luminous 5002</t>
  </si>
  <si>
    <t>Lacobel ® Green Pastel 1604 pastelově zelená</t>
  </si>
  <si>
    <t>Lacobel ® Green Jungle 0667</t>
  </si>
  <si>
    <t>Lacobel ® Green Luminous 1164 zářivě zelená</t>
  </si>
  <si>
    <t>Lacobel ® Grey Classic 7035 klasicky šedá</t>
  </si>
  <si>
    <t>Lacobel ® Grey Metal 9006 kovově šedá</t>
  </si>
  <si>
    <t>Lacobel ® Aluminium Rich 9007 sytě stříbrná</t>
  </si>
  <si>
    <t>Lacobel ® Taupe Metal 0627 metalická nachově šedá</t>
  </si>
  <si>
    <t>Lacobel ® Brown Natural 7013</t>
  </si>
  <si>
    <t>Lacobel ® Anthracite Authentic 7016</t>
  </si>
  <si>
    <t>Lacobel ® Black Starlight 0337 třpytivě černá</t>
  </si>
  <si>
    <t>Lacobel ® Black Classic 9005 klasicky černá</t>
  </si>
  <si>
    <t>Lacobel ® Brown Dark 8017 tmavě hnědá</t>
  </si>
  <si>
    <t>Zrcadlo bronzové</t>
  </si>
  <si>
    <t>Vícepráce</t>
  </si>
  <si>
    <t>hod</t>
  </si>
  <si>
    <t>Kč/hod</t>
  </si>
  <si>
    <t>Zpětná klapka k odsavači par</t>
  </si>
  <si>
    <t>Kč/patro</t>
  </si>
  <si>
    <t>poschodí</t>
  </si>
  <si>
    <t>Zrcadlo</t>
  </si>
  <si>
    <r>
      <t>m</t>
    </r>
    <r>
      <rPr>
        <vertAlign val="superscript"/>
        <sz val="8"/>
        <color theme="1"/>
        <rFont val="Calibri"/>
        <family val="2"/>
        <charset val="238"/>
        <scheme val="minor"/>
      </rPr>
      <t>2</t>
    </r>
  </si>
  <si>
    <r>
      <t>Kč/m</t>
    </r>
    <r>
      <rPr>
        <vertAlign val="superscript"/>
        <sz val="8"/>
        <color theme="1"/>
        <rFont val="Calibri"/>
        <family val="2"/>
        <charset val="238"/>
        <scheme val="minor"/>
      </rPr>
      <t>2</t>
    </r>
  </si>
  <si>
    <t>KORPUS ABS</t>
  </si>
  <si>
    <t>Zádový obklad z lamina 18 mm</t>
  </si>
  <si>
    <t>Zádový obklad dekor pracovní desky 10 mm</t>
  </si>
  <si>
    <t>ne</t>
  </si>
  <si>
    <t>Korpus</t>
  </si>
  <si>
    <t xml:space="preserve"> UKÁZKA CENOVÉ NABÍDKY KUCHYŇSKÉ LINKY</t>
  </si>
  <si>
    <t>vyzkoušejte zeleně označené buňky</t>
  </si>
</sst>
</file>

<file path=xl/styles.xml><?xml version="1.0" encoding="utf-8"?>
<styleSheet xmlns="http://schemas.openxmlformats.org/spreadsheetml/2006/main">
  <numFmts count="3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#,##0\ &quot;Kč&quot;"/>
  </numFmts>
  <fonts count="33">
    <font>
      <sz val="11"/>
      <color theme="1"/>
      <name val="Calibri"/>
      <family val="2"/>
      <charset val="238"/>
      <scheme val="minor"/>
    </font>
    <font>
      <sz val="11"/>
      <color theme="3" tint="0.59999389629810485"/>
      <name val="Calibri"/>
      <family val="2"/>
      <charset val="238"/>
      <scheme val="minor"/>
    </font>
    <font>
      <b/>
      <sz val="11"/>
      <color theme="3" tint="0.59999389629810485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1"/>
      <color theme="3" tint="0.3999755851924192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u/>
      <sz val="14.3"/>
      <color theme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theme="3" tint="-0.249977111117893"/>
      <name val="Calibri"/>
      <family val="2"/>
      <charset val="238"/>
      <scheme val="minor"/>
    </font>
    <font>
      <sz val="12"/>
      <color theme="3" tint="-0.249977111117893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3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vertAlign val="superscript"/>
      <sz val="8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8"/>
      <color theme="6" tint="-0.499984740745262"/>
      <name val="Calibri"/>
      <family val="2"/>
      <charset val="238"/>
      <scheme val="minor"/>
    </font>
    <font>
      <sz val="8"/>
      <color theme="6" tint="-0.499984740745262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theme="9" tint="0.59999389629810485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9" tint="0.59999389629810485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  <xf numFmtId="0" fontId="15" fillId="0" borderId="0"/>
  </cellStyleXfs>
  <cellXfs count="26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left"/>
    </xf>
    <xf numFmtId="44" fontId="0" fillId="0" borderId="0" xfId="0" applyNumberFormat="1"/>
    <xf numFmtId="0" fontId="1" fillId="0" borderId="0" xfId="0" applyFont="1" applyAlignment="1">
      <alignment horizontal="center"/>
    </xf>
    <xf numFmtId="0" fontId="4" fillId="0" borderId="0" xfId="0" applyFont="1"/>
    <xf numFmtId="0" fontId="7" fillId="0" borderId="0" xfId="1" applyAlignment="1" applyProtection="1">
      <alignment horizontal="left" wrapText="1"/>
    </xf>
    <xf numFmtId="3" fontId="0" fillId="0" borderId="0" xfId="0" applyNumberFormat="1"/>
    <xf numFmtId="0" fontId="4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0" fillId="0" borderId="0" xfId="0" applyFont="1" applyAlignment="1"/>
    <xf numFmtId="0" fontId="10" fillId="0" borderId="0" xfId="0" applyFont="1" applyAlignment="1">
      <alignment horizontal="left"/>
    </xf>
    <xf numFmtId="44" fontId="4" fillId="0" borderId="0" xfId="0" applyNumberFormat="1" applyFont="1"/>
    <xf numFmtId="0" fontId="12" fillId="0" borderId="0" xfId="0" applyFont="1" applyFill="1" applyBorder="1"/>
    <xf numFmtId="0" fontId="15" fillId="0" borderId="0" xfId="0" applyFont="1" applyFill="1" applyBorder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/>
    <xf numFmtId="0" fontId="17" fillId="0" borderId="0" xfId="3" applyFont="1" applyFill="1" applyBorder="1" applyAlignment="1">
      <alignment horizontal="center"/>
    </xf>
    <xf numFmtId="0" fontId="15" fillId="0" borderId="0" xfId="3" applyFill="1" applyBorder="1"/>
    <xf numFmtId="0" fontId="17" fillId="0" borderId="0" xfId="3" applyFont="1"/>
    <xf numFmtId="0" fontId="15" fillId="0" borderId="0" xfId="3"/>
    <xf numFmtId="0" fontId="18" fillId="3" borderId="0" xfId="0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right" vertical="center"/>
    </xf>
    <xf numFmtId="0" fontId="20" fillId="3" borderId="0" xfId="0" applyFont="1" applyFill="1" applyBorder="1" applyAlignment="1">
      <alignment horizontal="left" vertical="center"/>
    </xf>
    <xf numFmtId="0" fontId="20" fillId="3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vertical="center"/>
    </xf>
    <xf numFmtId="0" fontId="18" fillId="0" borderId="0" xfId="0" applyFont="1" applyBorder="1"/>
    <xf numFmtId="0" fontId="19" fillId="3" borderId="0" xfId="0" applyFont="1" applyFill="1" applyBorder="1" applyAlignment="1">
      <alignment horizontal="left" vertical="center"/>
    </xf>
    <xf numFmtId="0" fontId="20" fillId="3" borderId="0" xfId="0" applyFont="1" applyFill="1" applyBorder="1" applyAlignment="1">
      <alignment horizontal="right" vertical="center"/>
    </xf>
    <xf numFmtId="0" fontId="20" fillId="3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right" vertical="center"/>
    </xf>
    <xf numFmtId="0" fontId="18" fillId="2" borderId="0" xfId="0" applyFont="1" applyFill="1" applyBorder="1"/>
    <xf numFmtId="0" fontId="20" fillId="2" borderId="12" xfId="0" applyFont="1" applyFill="1" applyBorder="1" applyAlignment="1">
      <alignment horizontal="right" vertical="center"/>
    </xf>
    <xf numFmtId="0" fontId="20" fillId="2" borderId="13" xfId="0" applyFont="1" applyFill="1" applyBorder="1" applyAlignment="1">
      <alignment horizontal="right" vertical="center"/>
    </xf>
    <xf numFmtId="0" fontId="20" fillId="2" borderId="13" xfId="0" applyFont="1" applyFill="1" applyBorder="1" applyAlignment="1">
      <alignment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right" vertical="center"/>
    </xf>
    <xf numFmtId="0" fontId="18" fillId="4" borderId="0" xfId="0" applyFont="1" applyFill="1" applyBorder="1" applyAlignment="1">
      <alignment horizontal="right" vertical="center"/>
    </xf>
    <xf numFmtId="1" fontId="18" fillId="4" borderId="0" xfId="0" applyNumberFormat="1" applyFont="1" applyFill="1" applyBorder="1" applyAlignment="1">
      <alignment horizontal="right" vertical="center"/>
    </xf>
    <xf numFmtId="0" fontId="18" fillId="2" borderId="0" xfId="0" applyFont="1" applyFill="1" applyBorder="1" applyAlignment="1">
      <alignment horizontal="left" vertical="center"/>
    </xf>
    <xf numFmtId="1" fontId="18" fillId="2" borderId="0" xfId="0" applyNumberFormat="1" applyFont="1" applyFill="1" applyBorder="1" applyAlignment="1">
      <alignment vertical="center"/>
    </xf>
    <xf numFmtId="0" fontId="18" fillId="2" borderId="16" xfId="0" applyFont="1" applyFill="1" applyBorder="1" applyAlignment="1">
      <alignment horizontal="right" vertical="center"/>
    </xf>
    <xf numFmtId="0" fontId="22" fillId="2" borderId="0" xfId="0" applyFont="1" applyFill="1" applyBorder="1" applyAlignment="1">
      <alignment vertical="center"/>
    </xf>
    <xf numFmtId="1" fontId="18" fillId="2" borderId="0" xfId="0" applyNumberFormat="1" applyFont="1" applyFill="1" applyBorder="1" applyAlignment="1">
      <alignment horizontal="right" vertical="center"/>
    </xf>
    <xf numFmtId="0" fontId="18" fillId="5" borderId="15" xfId="0" applyFont="1" applyFill="1" applyBorder="1" applyAlignment="1">
      <alignment horizontal="right" vertical="center"/>
    </xf>
    <xf numFmtId="0" fontId="18" fillId="5" borderId="0" xfId="0" applyFont="1" applyFill="1" applyBorder="1" applyAlignment="1">
      <alignment horizontal="right" vertical="center"/>
    </xf>
    <xf numFmtId="0" fontId="22" fillId="2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18" fillId="0" borderId="18" xfId="0" applyFont="1" applyBorder="1"/>
    <xf numFmtId="0" fontId="18" fillId="0" borderId="18" xfId="0" applyFont="1" applyBorder="1" applyAlignment="1">
      <alignment horizontal="right"/>
    </xf>
    <xf numFmtId="0" fontId="18" fillId="4" borderId="18" xfId="0" applyFont="1" applyFill="1" applyBorder="1" applyAlignment="1">
      <alignment horizontal="right" vertical="center"/>
    </xf>
    <xf numFmtId="1" fontId="18" fillId="4" borderId="18" xfId="0" applyNumberFormat="1" applyFont="1" applyFill="1" applyBorder="1" applyAlignment="1">
      <alignment horizontal="right" vertical="center"/>
    </xf>
    <xf numFmtId="0" fontId="18" fillId="2" borderId="18" xfId="0" applyFont="1" applyFill="1" applyBorder="1" applyAlignment="1">
      <alignment horizontal="left" vertical="center"/>
    </xf>
    <xf numFmtId="1" fontId="18" fillId="2" borderId="18" xfId="0" applyNumberFormat="1" applyFont="1" applyFill="1" applyBorder="1" applyAlignment="1">
      <alignment horizontal="right" vertical="center"/>
    </xf>
    <xf numFmtId="0" fontId="18" fillId="2" borderId="18" xfId="0" applyFont="1" applyFill="1" applyBorder="1" applyAlignment="1">
      <alignment vertical="center"/>
    </xf>
    <xf numFmtId="0" fontId="18" fillId="2" borderId="19" xfId="0" applyFont="1" applyFill="1" applyBorder="1" applyAlignment="1">
      <alignment horizontal="right" vertical="center"/>
    </xf>
    <xf numFmtId="0" fontId="18" fillId="12" borderId="0" xfId="0" applyFont="1" applyFill="1" applyBorder="1"/>
    <xf numFmtId="0" fontId="18" fillId="0" borderId="0" xfId="0" applyFont="1" applyBorder="1" applyAlignment="1">
      <alignment horizontal="right"/>
    </xf>
    <xf numFmtId="0" fontId="23" fillId="2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0" fontId="18" fillId="4" borderId="0" xfId="0" applyFont="1" applyFill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18" fillId="2" borderId="0" xfId="0" applyFont="1" applyFill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Fill="1" applyBorder="1"/>
    <xf numFmtId="0" fontId="18" fillId="0" borderId="0" xfId="0" applyFont="1" applyFill="1" applyBorder="1" applyAlignment="1">
      <alignment horizontal="right"/>
    </xf>
    <xf numFmtId="0" fontId="23" fillId="2" borderId="0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1" fontId="18" fillId="0" borderId="0" xfId="0" applyNumberFormat="1" applyFont="1" applyFill="1" applyBorder="1" applyAlignment="1">
      <alignment horizontal="right" vertical="center"/>
    </xf>
    <xf numFmtId="1" fontId="18" fillId="0" borderId="0" xfId="2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1" fontId="18" fillId="0" borderId="0" xfId="0" applyNumberFormat="1" applyFont="1" applyFill="1" applyBorder="1" applyAlignment="1">
      <alignment vertical="center"/>
    </xf>
    <xf numFmtId="164" fontId="18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0" fontId="20" fillId="13" borderId="0" xfId="0" applyFont="1" applyFill="1" applyBorder="1" applyAlignment="1"/>
    <xf numFmtId="0" fontId="18" fillId="10" borderId="0" xfId="0" applyFont="1" applyFill="1" applyBorder="1" applyAlignment="1">
      <alignment vertical="center"/>
    </xf>
    <xf numFmtId="0" fontId="18" fillId="10" borderId="18" xfId="0" applyFont="1" applyFill="1" applyBorder="1" applyAlignment="1">
      <alignment vertical="center"/>
    </xf>
    <xf numFmtId="0" fontId="18" fillId="4" borderId="18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right"/>
    </xf>
    <xf numFmtId="0" fontId="18" fillId="2" borderId="12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3" xfId="0" applyFont="1" applyFill="1" applyBorder="1"/>
    <xf numFmtId="0" fontId="18" fillId="2" borderId="13" xfId="0" applyFont="1" applyFill="1" applyBorder="1" applyAlignment="1">
      <alignment horizontal="right"/>
    </xf>
    <xf numFmtId="0" fontId="18" fillId="2" borderId="13" xfId="0" applyFont="1" applyFill="1" applyBorder="1" applyAlignment="1">
      <alignment horizontal="right" vertical="center"/>
    </xf>
    <xf numFmtId="1" fontId="18" fillId="2" borderId="13" xfId="0" applyNumberFormat="1" applyFont="1" applyFill="1" applyBorder="1" applyAlignment="1">
      <alignment horizontal="right" vertical="center"/>
    </xf>
    <xf numFmtId="0" fontId="18" fillId="2" borderId="13" xfId="0" applyFont="1" applyFill="1" applyBorder="1" applyAlignment="1">
      <alignment horizontal="left" vertical="center"/>
    </xf>
    <xf numFmtId="0" fontId="18" fillId="4" borderId="13" xfId="0" applyFont="1" applyFill="1" applyBorder="1" applyAlignment="1">
      <alignment vertical="center"/>
    </xf>
    <xf numFmtId="0" fontId="18" fillId="2" borderId="14" xfId="0" applyFont="1" applyFill="1" applyBorder="1" applyAlignment="1">
      <alignment horizontal="right" vertical="center"/>
    </xf>
    <xf numFmtId="0" fontId="18" fillId="12" borderId="15" xfId="0" applyFont="1" applyFill="1" applyBorder="1"/>
    <xf numFmtId="0" fontId="18" fillId="2" borderId="18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right" vertical="center"/>
    </xf>
    <xf numFmtId="0" fontId="18" fillId="4" borderId="13" xfId="0" applyFont="1" applyFill="1" applyBorder="1" applyAlignment="1">
      <alignment horizontal="right" vertical="center"/>
    </xf>
    <xf numFmtId="0" fontId="18" fillId="2" borderId="13" xfId="0" applyFont="1" applyFill="1" applyBorder="1" applyAlignment="1">
      <alignment vertical="center"/>
    </xf>
    <xf numFmtId="1" fontId="18" fillId="4" borderId="13" xfId="0" applyNumberFormat="1" applyFont="1" applyFill="1" applyBorder="1" applyAlignment="1">
      <alignment horizontal="right" vertical="center"/>
    </xf>
    <xf numFmtId="0" fontId="20" fillId="2" borderId="18" xfId="0" applyFont="1" applyFill="1" applyBorder="1" applyAlignment="1">
      <alignment vertical="center"/>
    </xf>
    <xf numFmtId="0" fontId="18" fillId="2" borderId="12" xfId="0" applyFont="1" applyFill="1" applyBorder="1" applyAlignment="1">
      <alignment horizontal="right" vertical="center"/>
    </xf>
    <xf numFmtId="0" fontId="18" fillId="2" borderId="18" xfId="0" applyFont="1" applyFill="1" applyBorder="1" applyAlignment="1">
      <alignment horizontal="right" vertical="center"/>
    </xf>
    <xf numFmtId="0" fontId="18" fillId="0" borderId="12" xfId="0" applyFont="1" applyBorder="1"/>
    <xf numFmtId="0" fontId="18" fillId="0" borderId="13" xfId="0" applyFont="1" applyBorder="1"/>
    <xf numFmtId="0" fontId="18" fillId="0" borderId="13" xfId="0" applyFont="1" applyBorder="1" applyAlignment="1">
      <alignment horizontal="right"/>
    </xf>
    <xf numFmtId="0" fontId="18" fillId="0" borderId="12" xfId="0" applyFont="1" applyFill="1" applyBorder="1"/>
    <xf numFmtId="0" fontId="18" fillId="0" borderId="13" xfId="0" applyFont="1" applyFill="1" applyBorder="1"/>
    <xf numFmtId="0" fontId="20" fillId="0" borderId="13" xfId="0" applyFont="1" applyFill="1" applyBorder="1"/>
    <xf numFmtId="0" fontId="18" fillId="0" borderId="13" xfId="0" applyFont="1" applyFill="1" applyBorder="1" applyAlignment="1">
      <alignment horizontal="right"/>
    </xf>
    <xf numFmtId="1" fontId="18" fillId="2" borderId="18" xfId="0" applyNumberFormat="1" applyFont="1" applyFill="1" applyBorder="1" applyAlignment="1">
      <alignment vertical="center"/>
    </xf>
    <xf numFmtId="0" fontId="18" fillId="0" borderId="13" xfId="0" applyFont="1" applyBorder="1" applyAlignment="1">
      <alignment horizontal="right" vertical="center"/>
    </xf>
    <xf numFmtId="0" fontId="18" fillId="10" borderId="0" xfId="0" applyFont="1" applyFill="1" applyBorder="1" applyAlignment="1">
      <alignment horizontal="right" vertical="center"/>
    </xf>
    <xf numFmtId="0" fontId="18" fillId="10" borderId="18" xfId="0" applyFont="1" applyFill="1" applyBorder="1" applyAlignment="1">
      <alignment horizontal="right" vertical="center"/>
    </xf>
    <xf numFmtId="1" fontId="18" fillId="10" borderId="0" xfId="0" applyNumberFormat="1" applyFont="1" applyFill="1" applyBorder="1" applyAlignment="1">
      <alignment horizontal="right" vertical="center"/>
    </xf>
    <xf numFmtId="0" fontId="18" fillId="6" borderId="15" xfId="0" applyFont="1" applyFill="1" applyBorder="1" applyAlignment="1">
      <alignment horizontal="right" vertical="center"/>
    </xf>
    <xf numFmtId="0" fontId="20" fillId="0" borderId="13" xfId="0" applyFont="1" applyBorder="1" applyAlignment="1"/>
    <xf numFmtId="0" fontId="18" fillId="3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18" fillId="13" borderId="0" xfId="0" applyFont="1" applyFill="1" applyBorder="1" applyAlignment="1">
      <alignment horizontal="center"/>
    </xf>
    <xf numFmtId="9" fontId="18" fillId="0" borderId="0" xfId="2" applyFont="1" applyFill="1" applyBorder="1" applyAlignment="1">
      <alignment horizontal="center" vertical="center"/>
    </xf>
    <xf numFmtId="9" fontId="18" fillId="0" borderId="0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1" fontId="13" fillId="13" borderId="0" xfId="0" applyNumberFormat="1" applyFont="1" applyFill="1" applyBorder="1" applyAlignment="1"/>
    <xf numFmtId="0" fontId="18" fillId="2" borderId="20" xfId="0" applyFont="1" applyFill="1" applyBorder="1" applyAlignment="1">
      <alignment horizontal="right" vertical="center"/>
    </xf>
    <xf numFmtId="0" fontId="18" fillId="2" borderId="21" xfId="0" applyFont="1" applyFill="1" applyBorder="1" applyAlignment="1">
      <alignment horizontal="right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left" vertical="center"/>
    </xf>
    <xf numFmtId="1" fontId="18" fillId="2" borderId="21" xfId="0" applyNumberFormat="1" applyFont="1" applyFill="1" applyBorder="1" applyAlignment="1">
      <alignment vertical="center"/>
    </xf>
    <xf numFmtId="0" fontId="18" fillId="2" borderId="11" xfId="0" applyFont="1" applyFill="1" applyBorder="1" applyAlignment="1">
      <alignment horizontal="right" vertical="center"/>
    </xf>
    <xf numFmtId="0" fontId="20" fillId="0" borderId="13" xfId="0" applyFont="1" applyFill="1" applyBorder="1" applyAlignment="1">
      <alignment horizontal="right"/>
    </xf>
    <xf numFmtId="0" fontId="18" fillId="2" borderId="21" xfId="0" applyFont="1" applyFill="1" applyBorder="1" applyAlignment="1">
      <alignment vertical="center"/>
    </xf>
    <xf numFmtId="0" fontId="18" fillId="4" borderId="21" xfId="0" applyFont="1" applyFill="1" applyBorder="1" applyAlignment="1">
      <alignment horizontal="right" vertical="center"/>
    </xf>
    <xf numFmtId="0" fontId="18" fillId="4" borderId="21" xfId="0" applyFont="1" applyFill="1" applyBorder="1" applyAlignment="1">
      <alignment vertical="center"/>
    </xf>
    <xf numFmtId="0" fontId="18" fillId="4" borderId="21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18" fillId="0" borderId="16" xfId="0" applyFont="1" applyFill="1" applyBorder="1" applyAlignment="1">
      <alignment horizontal="right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right" vertical="center"/>
    </xf>
    <xf numFmtId="0" fontId="18" fillId="0" borderId="13" xfId="0" applyFont="1" applyFill="1" applyBorder="1" applyAlignment="1">
      <alignment horizontal="right" vertical="center"/>
    </xf>
    <xf numFmtId="0" fontId="20" fillId="0" borderId="13" xfId="0" applyFont="1" applyFill="1" applyBorder="1" applyAlignment="1">
      <alignment horizontal="right" vertical="center"/>
    </xf>
    <xf numFmtId="0" fontId="18" fillId="0" borderId="12" xfId="0" applyFont="1" applyFill="1" applyBorder="1" applyAlignment="1">
      <alignment horizontal="right" vertical="center"/>
    </xf>
    <xf numFmtId="0" fontId="18" fillId="0" borderId="13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1" fontId="18" fillId="0" borderId="13" xfId="0" applyNumberFormat="1" applyFont="1" applyFill="1" applyBorder="1" applyAlignment="1">
      <alignment horizontal="right" vertical="center"/>
    </xf>
    <xf numFmtId="0" fontId="18" fillId="0" borderId="13" xfId="0" applyFont="1" applyFill="1" applyBorder="1" applyAlignment="1">
      <alignment horizontal="left" vertical="center"/>
    </xf>
    <xf numFmtId="0" fontId="20" fillId="2" borderId="13" xfId="0" applyFont="1" applyFill="1" applyBorder="1" applyAlignment="1">
      <alignment horizontal="right" vertical="center"/>
    </xf>
    <xf numFmtId="0" fontId="20" fillId="2" borderId="12" xfId="0" applyFont="1" applyFill="1" applyBorder="1" applyAlignment="1">
      <alignment horizontal="right" vertical="center"/>
    </xf>
    <xf numFmtId="0" fontId="14" fillId="0" borderId="0" xfId="0" applyFont="1" applyAlignment="1"/>
    <xf numFmtId="0" fontId="0" fillId="0" borderId="0" xfId="0" applyFont="1" applyFill="1"/>
    <xf numFmtId="0" fontId="18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8" fillId="7" borderId="15" xfId="0" applyFont="1" applyFill="1" applyBorder="1" applyAlignment="1">
      <alignment horizontal="right" vertical="center"/>
    </xf>
    <xf numFmtId="0" fontId="18" fillId="7" borderId="0" xfId="0" applyFont="1" applyFill="1" applyBorder="1" applyAlignment="1">
      <alignment horizontal="right" vertical="center"/>
    </xf>
    <xf numFmtId="0" fontId="18" fillId="6" borderId="15" xfId="0" applyFont="1" applyFill="1" applyBorder="1" applyAlignment="1">
      <alignment horizontal="right" vertical="center"/>
    </xf>
    <xf numFmtId="0" fontId="18" fillId="6" borderId="0" xfId="0" applyFont="1" applyFill="1" applyBorder="1" applyAlignment="1">
      <alignment horizontal="right" vertical="center"/>
    </xf>
    <xf numFmtId="0" fontId="18" fillId="9" borderId="15" xfId="0" applyFont="1" applyFill="1" applyBorder="1" applyAlignment="1">
      <alignment horizontal="right" vertical="center"/>
    </xf>
    <xf numFmtId="0" fontId="18" fillId="9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18" fillId="11" borderId="17" xfId="0" applyFont="1" applyFill="1" applyBorder="1" applyAlignment="1">
      <alignment horizontal="right" vertical="center"/>
    </xf>
    <xf numFmtId="0" fontId="18" fillId="11" borderId="18" xfId="0" applyFont="1" applyFill="1" applyBorder="1" applyAlignment="1">
      <alignment horizontal="right" vertical="center"/>
    </xf>
    <xf numFmtId="0" fontId="18" fillId="8" borderId="15" xfId="0" applyFont="1" applyFill="1" applyBorder="1" applyAlignment="1">
      <alignment horizontal="right" vertical="center"/>
    </xf>
    <xf numFmtId="0" fontId="18" fillId="8" borderId="0" xfId="0" applyFont="1" applyFill="1" applyBorder="1" applyAlignment="1">
      <alignment horizontal="right" vertical="center"/>
    </xf>
    <xf numFmtId="0" fontId="20" fillId="0" borderId="12" xfId="0" applyFont="1" applyBorder="1" applyAlignment="1">
      <alignment horizontal="right"/>
    </xf>
    <xf numFmtId="0" fontId="20" fillId="0" borderId="13" xfId="0" applyFont="1" applyBorder="1" applyAlignment="1">
      <alignment horizontal="right"/>
    </xf>
    <xf numFmtId="0" fontId="18" fillId="3" borderId="15" xfId="0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right" vertical="center"/>
    </xf>
    <xf numFmtId="0" fontId="18" fillId="9" borderId="17" xfId="0" applyFont="1" applyFill="1" applyBorder="1" applyAlignment="1">
      <alignment horizontal="right" vertical="center"/>
    </xf>
    <xf numFmtId="0" fontId="18" fillId="9" borderId="18" xfId="0" applyFont="1" applyFill="1" applyBorder="1" applyAlignment="1">
      <alignment horizontal="right" vertical="center"/>
    </xf>
    <xf numFmtId="0" fontId="18" fillId="2" borderId="15" xfId="0" applyFont="1" applyFill="1" applyBorder="1" applyAlignment="1">
      <alignment horizontal="right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17" xfId="0" applyFont="1" applyFill="1" applyBorder="1" applyAlignment="1">
      <alignment horizontal="right" vertical="center"/>
    </xf>
    <xf numFmtId="0" fontId="18" fillId="2" borderId="18" xfId="0" applyFont="1" applyFill="1" applyBorder="1" applyAlignment="1">
      <alignment horizontal="right" vertical="center"/>
    </xf>
    <xf numFmtId="0" fontId="18" fillId="0" borderId="21" xfId="0" applyFont="1" applyBorder="1" applyAlignment="1">
      <alignment horizontal="center"/>
    </xf>
    <xf numFmtId="0" fontId="18" fillId="6" borderId="17" xfId="0" applyFont="1" applyFill="1" applyBorder="1" applyAlignment="1">
      <alignment horizontal="right" vertical="center"/>
    </xf>
    <xf numFmtId="0" fontId="18" fillId="6" borderId="18" xfId="0" applyFont="1" applyFill="1" applyBorder="1" applyAlignment="1">
      <alignment horizontal="right" vertical="center"/>
    </xf>
    <xf numFmtId="0" fontId="18" fillId="7" borderId="17" xfId="0" applyFont="1" applyFill="1" applyBorder="1" applyAlignment="1">
      <alignment horizontal="right" vertical="center"/>
    </xf>
    <xf numFmtId="0" fontId="18" fillId="7" borderId="18" xfId="0" applyFont="1" applyFill="1" applyBorder="1" applyAlignment="1">
      <alignment horizontal="right" vertical="center"/>
    </xf>
    <xf numFmtId="0" fontId="18" fillId="2" borderId="15" xfId="1" applyFont="1" applyFill="1" applyBorder="1" applyAlignment="1" applyProtection="1">
      <alignment horizontal="right" vertical="center"/>
    </xf>
    <xf numFmtId="0" fontId="18" fillId="2" borderId="0" xfId="1" applyFont="1" applyFill="1" applyBorder="1" applyAlignment="1" applyProtection="1">
      <alignment horizontal="right" vertical="center"/>
    </xf>
    <xf numFmtId="0" fontId="18" fillId="12" borderId="15" xfId="0" applyFont="1" applyFill="1" applyBorder="1" applyAlignment="1">
      <alignment horizontal="right" vertical="center"/>
    </xf>
    <xf numFmtId="0" fontId="18" fillId="12" borderId="0" xfId="0" applyFont="1" applyFill="1" applyBorder="1" applyAlignment="1">
      <alignment horizontal="right" vertical="center"/>
    </xf>
    <xf numFmtId="0" fontId="18" fillId="5" borderId="15" xfId="0" applyFont="1" applyFill="1" applyBorder="1" applyAlignment="1">
      <alignment horizontal="right" vertical="center"/>
    </xf>
    <xf numFmtId="0" fontId="18" fillId="5" borderId="0" xfId="0" applyFont="1" applyFill="1" applyBorder="1" applyAlignment="1">
      <alignment horizontal="right" vertical="center"/>
    </xf>
    <xf numFmtId="0" fontId="20" fillId="0" borderId="20" xfId="0" applyFont="1" applyBorder="1" applyAlignment="1">
      <alignment horizontal="right"/>
    </xf>
    <xf numFmtId="0" fontId="20" fillId="0" borderId="21" xfId="0" applyFont="1" applyBorder="1" applyAlignment="1">
      <alignment horizontal="right"/>
    </xf>
    <xf numFmtId="0" fontId="18" fillId="5" borderId="15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17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/>
    </xf>
    <xf numFmtId="0" fontId="18" fillId="12" borderId="15" xfId="0" applyFont="1" applyFill="1" applyBorder="1" applyAlignment="1">
      <alignment horizontal="center" vertical="center"/>
    </xf>
    <xf numFmtId="0" fontId="18" fillId="12" borderId="0" xfId="0" applyFont="1" applyFill="1" applyBorder="1" applyAlignment="1">
      <alignment horizontal="center" vertical="center"/>
    </xf>
    <xf numFmtId="0" fontId="18" fillId="12" borderId="17" xfId="0" applyFont="1" applyFill="1" applyBorder="1" applyAlignment="1">
      <alignment horizontal="center" vertical="center"/>
    </xf>
    <xf numFmtId="0" fontId="18" fillId="12" borderId="18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right" vertical="center"/>
    </xf>
    <xf numFmtId="0" fontId="18" fillId="0" borderId="21" xfId="0" applyFont="1" applyFill="1" applyBorder="1" applyAlignment="1">
      <alignment horizontal="right" vertical="center"/>
    </xf>
    <xf numFmtId="0" fontId="18" fillId="6" borderId="12" xfId="0" applyFont="1" applyFill="1" applyBorder="1" applyAlignment="1">
      <alignment horizontal="right" vertical="center"/>
    </xf>
    <xf numFmtId="0" fontId="18" fillId="6" borderId="13" xfId="0" applyFont="1" applyFill="1" applyBorder="1" applyAlignment="1">
      <alignment horizontal="right" vertical="center"/>
    </xf>
    <xf numFmtId="0" fontId="20" fillId="3" borderId="15" xfId="0" applyFont="1" applyFill="1" applyBorder="1" applyAlignment="1">
      <alignment horizontal="right" vertical="center"/>
    </xf>
    <xf numFmtId="0" fontId="20" fillId="3" borderId="0" xfId="0" applyFont="1" applyFill="1" applyBorder="1" applyAlignment="1">
      <alignment horizontal="right" vertical="center"/>
    </xf>
    <xf numFmtId="0" fontId="18" fillId="0" borderId="15" xfId="0" applyFont="1" applyFill="1" applyBorder="1" applyAlignment="1">
      <alignment horizontal="right" vertical="center"/>
    </xf>
    <xf numFmtId="0" fontId="18" fillId="2" borderId="20" xfId="0" applyFont="1" applyFill="1" applyBorder="1" applyAlignment="1">
      <alignment horizontal="right" vertical="center"/>
    </xf>
    <xf numFmtId="0" fontId="18" fillId="2" borderId="21" xfId="0" applyFont="1" applyFill="1" applyBorder="1" applyAlignment="1">
      <alignment horizontal="right" vertical="center"/>
    </xf>
    <xf numFmtId="0" fontId="20" fillId="0" borderId="12" xfId="0" applyFont="1" applyFill="1" applyBorder="1" applyAlignment="1">
      <alignment horizontal="right" vertical="center"/>
    </xf>
    <xf numFmtId="0" fontId="20" fillId="0" borderId="13" xfId="0" applyFont="1" applyFill="1" applyBorder="1" applyAlignment="1">
      <alignment horizontal="right" vertical="center"/>
    </xf>
    <xf numFmtId="0" fontId="18" fillId="5" borderId="17" xfId="0" applyFont="1" applyFill="1" applyBorder="1" applyAlignment="1">
      <alignment horizontal="right" vertical="center"/>
    </xf>
    <xf numFmtId="0" fontId="18" fillId="5" borderId="18" xfId="0" applyFont="1" applyFill="1" applyBorder="1" applyAlignment="1">
      <alignment horizontal="right" vertical="center"/>
    </xf>
    <xf numFmtId="0" fontId="20" fillId="3" borderId="0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right" vertical="center"/>
    </xf>
    <xf numFmtId="0" fontId="9" fillId="0" borderId="8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9" fillId="0" borderId="9" xfId="0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 applyAlignment="1"/>
    <xf numFmtId="0" fontId="14" fillId="14" borderId="0" xfId="0" applyFont="1" applyFill="1" applyBorder="1" applyAlignment="1">
      <alignment horizontal="left"/>
    </xf>
    <xf numFmtId="0" fontId="30" fillId="0" borderId="0" xfId="0" applyFont="1" applyFill="1" applyBorder="1" applyAlignment="1">
      <alignment horizontal="left"/>
    </xf>
    <xf numFmtId="0" fontId="30" fillId="0" borderId="0" xfId="0" applyFont="1" applyFill="1" applyBorder="1" applyAlignment="1">
      <alignment horizontal="right"/>
    </xf>
    <xf numFmtId="0" fontId="30" fillId="0" borderId="0" xfId="0" applyFont="1" applyFill="1" applyBorder="1" applyAlignment="1"/>
    <xf numFmtId="0" fontId="14" fillId="14" borderId="0" xfId="0" applyFont="1" applyFill="1" applyBorder="1" applyAlignment="1">
      <alignment horizontal="left"/>
    </xf>
    <xf numFmtId="0" fontId="14" fillId="14" borderId="0" xfId="0" applyFont="1" applyFill="1" applyBorder="1" applyAlignment="1"/>
    <xf numFmtId="0" fontId="30" fillId="14" borderId="0" xfId="0" applyFont="1" applyFill="1" applyBorder="1" applyAlignment="1">
      <alignment horizontal="left"/>
    </xf>
    <xf numFmtId="0" fontId="30" fillId="0" borderId="0" xfId="0" applyFont="1" applyFill="1" applyBorder="1" applyAlignment="1">
      <alignment horizontal="left"/>
    </xf>
    <xf numFmtId="0" fontId="30" fillId="14" borderId="0" xfId="0" applyFont="1" applyFill="1" applyBorder="1" applyAlignment="1">
      <alignment horizontal="left"/>
    </xf>
    <xf numFmtId="0" fontId="30" fillId="0" borderId="0" xfId="0" applyFont="1" applyFill="1" applyBorder="1"/>
    <xf numFmtId="0" fontId="14" fillId="14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left"/>
    </xf>
    <xf numFmtId="44" fontId="14" fillId="0" borderId="0" xfId="0" applyNumberFormat="1" applyFont="1" applyFill="1" applyBorder="1" applyAlignment="1"/>
    <xf numFmtId="164" fontId="14" fillId="0" borderId="0" xfId="0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center"/>
    </xf>
    <xf numFmtId="0" fontId="14" fillId="14" borderId="0" xfId="0" applyFont="1" applyFill="1" applyBorder="1" applyAlignment="1">
      <alignment horizontal="center"/>
    </xf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center"/>
    </xf>
    <xf numFmtId="165" fontId="14" fillId="0" borderId="0" xfId="0" applyNumberFormat="1" applyFont="1" applyFill="1" applyBorder="1" applyAlignment="1">
      <alignment horizontal="right" wrapText="1"/>
    </xf>
    <xf numFmtId="9" fontId="14" fillId="0" borderId="0" xfId="0" applyNumberFormat="1" applyFont="1" applyFill="1" applyBorder="1"/>
    <xf numFmtId="3" fontId="30" fillId="0" borderId="0" xfId="0" applyNumberFormat="1" applyFont="1" applyFill="1" applyBorder="1" applyAlignment="1"/>
    <xf numFmtId="165" fontId="30" fillId="0" borderId="0" xfId="0" applyNumberFormat="1" applyFont="1" applyFill="1" applyBorder="1" applyAlignment="1">
      <alignment horizontal="right"/>
    </xf>
    <xf numFmtId="0" fontId="31" fillId="0" borderId="0" xfId="0" applyFont="1" applyFill="1" applyBorder="1"/>
    <xf numFmtId="0" fontId="32" fillId="0" borderId="0" xfId="0" applyFont="1" applyFill="1" applyBorder="1"/>
    <xf numFmtId="164" fontId="31" fillId="0" borderId="0" xfId="0" applyNumberFormat="1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wrapText="1"/>
    </xf>
    <xf numFmtId="0" fontId="30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</cellXfs>
  <cellStyles count="4">
    <cellStyle name="Hypertextový odkaz" xfId="1" builtinId="8"/>
    <cellStyle name="normální" xfId="0" builtinId="0"/>
    <cellStyle name="normální 2" xfId="3"/>
    <cellStyle name="procent" xfId="2" builtinId="5"/>
  </cellStyles>
  <dxfs count="25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</dxfs>
  <tableStyles count="0" defaultTableStyle="TableStyleMedium9" defaultPivotStyle="PivotStyleLight16"/>
  <colors>
    <mruColors>
      <color rgb="FFF8F8F8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/Downloads/24095_dvojte-seznamy-vzor/dvojte%20seznamy%20vzo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/AppData/Roaming/Microsoft/Excel/overeni-dat-propojene-seznam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stupní data"/>
      <sheetName val="oblasti"/>
      <sheetName val="seznam"/>
      <sheetName val="List2"/>
      <sheetName val="dvojte seznamy vzor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ffice.lasakovi.com"/>
    </sheetNames>
    <sheetDataSet>
      <sheetData sheetId="0"/>
    </sheetDataSet>
  </externalBook>
</externalLink>
</file>

<file path=xl/tables/table1.xml><?xml version="1.0" encoding="utf-8"?>
<table xmlns="http://schemas.openxmlformats.org/spreadsheetml/2006/main" id="1" name="Tabulka1" displayName="Tabulka1" ref="A1:A8" totalsRowShown="0" headerRowDxfId="24" dataDxfId="23">
  <autoFilter ref="A1:A8"/>
  <tableColumns count="1">
    <tableColumn id="1" name="oblast" dataDxfId="22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2" name="Tabulka2" displayName="Tabulka2" ref="C1:C98" totalsRowShown="0" headerRowDxfId="21" dataDxfId="20" headerRowCellStyle="normální 2">
  <autoFilter ref="C1:C98"/>
  <tableColumns count="1">
    <tableColumn id="1" name="Dřez BLANCO SILGRANIT® PuraDur® II" dataDxfId="19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3" name="Tabulka3" displayName="Tabulka3" ref="E1:E137" totalsRowShown="0" headerRowDxfId="18" dataDxfId="17" headerRowCellStyle="normální 2">
  <autoFilter ref="E1:E137"/>
  <tableColumns count="1">
    <tableColumn id="1" name="Dřez BLANCO Nerez" dataDxfId="16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id="4" name="Tabulka4" displayName="Tabulka4" ref="G1:G17" totalsRowShown="0" headerRowDxfId="15" dataDxfId="14" headerRowCellStyle="normální 2">
  <autoFilter ref="G1:G17"/>
  <sortState ref="G2:G4">
    <sortCondition ref="G1:G4"/>
  </sortState>
  <tableColumns count="1">
    <tableColumn id="1" name="Dřez BLANCO PuraPlus keramic" dataDxfId="13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id="5" name="Tabulka5" displayName="Tabulka5" ref="I1:I32" totalsRowShown="0" headerRowDxfId="12" dataDxfId="11">
  <autoFilter ref="I1:I32"/>
  <sortState ref="I2:I6">
    <sortCondition ref="I1:I6"/>
  </sortState>
  <tableColumns count="1">
    <tableColumn id="1" name="Baterie_silgranit" dataDxfId="10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id="6" name="Tabulka6" displayName="Tabulka6" ref="K1:K89" totalsRowShown="0" headerRowDxfId="9" dataDxfId="8">
  <autoFilter ref="K1:K89"/>
  <tableColumns count="1">
    <tableColumn id="1" name="BATERIE_Nerez" dataDxfId="7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7" name="Tabulka7" displayName="Tabulka7" ref="M1:M6" totalsRowShown="0" headerRowDxfId="6" dataDxfId="5">
  <autoFilter ref="M1:M6"/>
  <sortState ref="M2:M6">
    <sortCondition ref="M1:M6"/>
  </sortState>
  <tableColumns count="1">
    <tableColumn id="1" name="BATERIE_keramic" dataDxfId="4"/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id="8" name="Tabulka8" displayName="Tabulka8" ref="O1:O3" totalsRowShown="0" headerRowDxfId="3" dataDxfId="2">
  <autoFilter ref="O1:O3"/>
  <tableColumns count="1">
    <tableColumn id="1" name="Dlouhý_název_oblasti_07" dataDxfId="1"/>
  </tableColumns>
  <tableStyleInfo name="TableStyleLight8" showFirstColumn="0" showLastColumn="0" showRowStripes="1" showColumnStripes="0"/>
</table>
</file>

<file path=xl/tables/table9.xml><?xml version="1.0" encoding="utf-8"?>
<table xmlns="http://schemas.openxmlformats.org/spreadsheetml/2006/main" id="9" name="Tabulka9" displayName="Tabulka9" ref="A1:B21" totalsRowShown="0" headerRowDxfId="0">
  <autoFilter ref="A1:B21"/>
  <tableColumns count="2">
    <tableColumn id="1" name="oblast"/>
    <tableColumn id="2" name="Popis oblastí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javascript:MakeHrefToDetail('17');" TargetMode="External"/><Relationship Id="rId1" Type="http://schemas.openxmlformats.org/officeDocument/2006/relationships/hyperlink" Target="javascript:MakeHrefToDetail('17');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07"/>
  <sheetViews>
    <sheetView showGridLines="0" tabSelected="1" showRuler="0" showWhiteSpace="0" view="pageLayout" zoomScale="160" zoomScaleNormal="130" zoomScalePageLayoutView="160" workbookViewId="0">
      <selection activeCell="B21" sqref="B21"/>
    </sheetView>
  </sheetViews>
  <sheetFormatPr defaultColWidth="7.88671875" defaultRowHeight="14.1" customHeight="1"/>
  <cols>
    <col min="1" max="9" width="8.5546875" style="19" customWidth="1"/>
    <col min="10" max="10" width="8.5546875" style="233" customWidth="1"/>
    <col min="11" max="11" width="8.5546875" style="19" customWidth="1"/>
    <col min="12" max="12" width="4.5546875" style="19" customWidth="1"/>
    <col min="13" max="16384" width="7.88671875" style="19"/>
  </cols>
  <sheetData>
    <row r="1" spans="1:19" ht="21" customHeight="1">
      <c r="A1" s="230" t="s">
        <v>2406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</row>
    <row r="2" spans="1:19" ht="14.1" customHeight="1">
      <c r="A2" s="231" t="s">
        <v>2407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</row>
    <row r="3" spans="1:19" ht="14.1" customHeight="1">
      <c r="A3" s="232"/>
      <c r="B3" s="232"/>
      <c r="C3" s="232"/>
      <c r="F3" s="233"/>
      <c r="G3" s="234"/>
      <c r="K3" s="18"/>
    </row>
    <row r="4" spans="1:19" ht="14.1" customHeight="1">
      <c r="A4" s="232" t="s">
        <v>2405</v>
      </c>
      <c r="B4" s="232"/>
      <c r="C4" s="232"/>
      <c r="D4" s="235" t="s">
        <v>1888</v>
      </c>
      <c r="E4" s="236" t="str">
        <f>LTD_kuchyne!$H$4</f>
        <v>Alabastr</v>
      </c>
      <c r="F4" s="236"/>
      <c r="G4" s="236"/>
      <c r="H4" s="236"/>
      <c r="I4" s="236"/>
      <c r="J4" s="233" t="str">
        <f>LTD_kuchyne!$I$4</f>
        <v>ST15</v>
      </c>
      <c r="K4" s="19" t="str">
        <f>LTD_kuchyne!$J$4</f>
        <v>Egger</v>
      </c>
    </row>
    <row r="5" spans="1:19" ht="14.1" customHeight="1">
      <c r="A5" s="234"/>
      <c r="D5" s="236" t="s">
        <v>1872</v>
      </c>
      <c r="E5" s="236"/>
      <c r="F5" s="236"/>
      <c r="G5" s="236"/>
      <c r="H5" s="236"/>
      <c r="I5" s="236"/>
      <c r="J5" s="237">
        <v>2</v>
      </c>
      <c r="K5" s="18" t="s">
        <v>6</v>
      </c>
    </row>
    <row r="6" spans="1:19" ht="14.1" customHeight="1">
      <c r="A6" s="236" t="s">
        <v>561</v>
      </c>
      <c r="B6" s="236"/>
      <c r="C6" s="236"/>
      <c r="D6" s="236"/>
      <c r="E6" s="236"/>
      <c r="F6" s="236"/>
      <c r="G6" s="238"/>
      <c r="H6" s="238"/>
      <c r="I6" s="238"/>
      <c r="K6" s="18"/>
    </row>
    <row r="7" spans="1:19" ht="14.1" customHeight="1">
      <c r="A7" s="239" t="s">
        <v>1874</v>
      </c>
      <c r="B7" s="239"/>
      <c r="C7" s="240" t="s">
        <v>1884</v>
      </c>
      <c r="D7" s="235" t="s">
        <v>1886</v>
      </c>
      <c r="E7" s="236" t="str">
        <f>LTD_kuchyne!$H$12</f>
        <v>Limetková</v>
      </c>
      <c r="F7" s="236"/>
      <c r="G7" s="236"/>
      <c r="H7" s="236"/>
      <c r="I7" s="236"/>
      <c r="J7" s="233" t="str">
        <f>LTD_kuchyne!$I$12</f>
        <v>A1, ST15</v>
      </c>
      <c r="K7" s="18" t="str">
        <f>LTD_kuchyne!$J$12</f>
        <v>Egger</v>
      </c>
    </row>
    <row r="8" spans="1:19" ht="14.1" customHeight="1">
      <c r="D8" s="233"/>
      <c r="K8" s="18"/>
    </row>
    <row r="9" spans="1:19" ht="14.1" customHeight="1">
      <c r="A9" s="234" t="s">
        <v>568</v>
      </c>
      <c r="D9" s="241" t="s">
        <v>8</v>
      </c>
      <c r="E9" s="241"/>
      <c r="F9" s="241"/>
      <c r="G9" s="241"/>
      <c r="H9" s="241"/>
      <c r="I9" s="241"/>
      <c r="J9" s="237">
        <v>9</v>
      </c>
      <c r="K9" s="18" t="s">
        <v>6</v>
      </c>
    </row>
    <row r="10" spans="1:19" ht="14.1" customHeight="1">
      <c r="A10" s="242" t="s">
        <v>569</v>
      </c>
      <c r="B10" s="242"/>
      <c r="C10" s="238"/>
      <c r="D10" s="243" t="s">
        <v>1887</v>
      </c>
      <c r="E10" s="236" t="str">
        <f>PD!$I$4</f>
        <v>Mramor Amalvi bílošedý</v>
      </c>
      <c r="F10" s="236"/>
      <c r="G10" s="236"/>
      <c r="H10" s="236"/>
      <c r="I10" s="236"/>
      <c r="J10" s="233" t="str">
        <f>PD!$J$4</f>
        <v>ST9</v>
      </c>
      <c r="K10" s="18" t="str">
        <f>PD!$K$4</f>
        <v>Egger</v>
      </c>
      <c r="R10" s="234"/>
      <c r="S10" s="234"/>
    </row>
    <row r="11" spans="1:19" ht="14.1" customHeight="1">
      <c r="A11" s="244" t="s">
        <v>1164</v>
      </c>
      <c r="B11" s="239" t="s">
        <v>1158</v>
      </c>
      <c r="C11" s="239"/>
      <c r="D11" s="239"/>
      <c r="E11" s="239"/>
      <c r="F11" s="239"/>
      <c r="G11" s="239"/>
      <c r="H11" s="239"/>
      <c r="J11" s="245" t="s">
        <v>2258</v>
      </c>
      <c r="K11" s="18" t="s">
        <v>1048</v>
      </c>
    </row>
    <row r="12" spans="1:19" ht="14.1" customHeight="1">
      <c r="A12" s="236" t="str">
        <f>SETY!$B$2</f>
        <v>FRANKE Fragranit KSG 238</v>
      </c>
      <c r="B12" s="236"/>
      <c r="C12" s="236"/>
      <c r="D12" s="236"/>
      <c r="E12" s="246" t="str">
        <f>SETY!$C$2</f>
        <v>sítkový ventil</v>
      </c>
      <c r="F12" s="246"/>
      <c r="G12" s="246"/>
      <c r="H12" s="246"/>
      <c r="J12" s="19"/>
    </row>
    <row r="13" spans="1:19" ht="14.1" customHeight="1">
      <c r="A13" s="236" t="str">
        <f>SETY!$D$2</f>
        <v>Baterie Franke FN 0147</v>
      </c>
      <c r="B13" s="236"/>
      <c r="C13" s="236"/>
      <c r="D13" s="236"/>
      <c r="E13" s="246" t="str">
        <f>SETY!$E$2</f>
        <v>tlaková, chromová s vytah. koncovkou</v>
      </c>
      <c r="F13" s="246"/>
      <c r="G13" s="246"/>
      <c r="H13" s="246"/>
      <c r="I13" s="246"/>
      <c r="J13" s="247"/>
      <c r="K13" s="247"/>
    </row>
    <row r="14" spans="1:19" ht="14.1" customHeight="1">
      <c r="A14" s="246" t="str">
        <f>SETY!$F$6</f>
        <v xml:space="preserve">   </v>
      </c>
      <c r="B14" s="246"/>
      <c r="C14" s="246"/>
      <c r="D14" s="246"/>
      <c r="J14" s="234"/>
      <c r="K14" s="234"/>
    </row>
    <row r="15" spans="1:19" ht="14.1" customHeight="1">
      <c r="A15" s="246" t="str">
        <f>SETY!$G$6</f>
        <v xml:space="preserve">    </v>
      </c>
      <c r="B15" s="246"/>
      <c r="C15" s="246"/>
      <c r="D15" s="246"/>
      <c r="G15" s="234" t="s">
        <v>1208</v>
      </c>
      <c r="H15" s="234"/>
      <c r="I15" s="19" t="str">
        <f>J11</f>
        <v>g40</v>
      </c>
      <c r="J15" s="248">
        <f>SETY!$H$2</f>
        <v>11979</v>
      </c>
      <c r="K15" s="248"/>
    </row>
    <row r="16" spans="1:19" ht="14.1" customHeight="1">
      <c r="A16" s="244" t="s">
        <v>19</v>
      </c>
      <c r="E16" s="244" t="s">
        <v>1209</v>
      </c>
      <c r="F16" s="236" t="s">
        <v>1210</v>
      </c>
      <c r="G16" s="236"/>
      <c r="J16" s="249"/>
      <c r="K16" s="249"/>
    </row>
    <row r="17" spans="1:19" ht="14.1" customHeight="1">
      <c r="A17" s="239" t="s">
        <v>1213</v>
      </c>
      <c r="B17" s="239"/>
      <c r="C17" s="239"/>
      <c r="D17" s="250">
        <v>5</v>
      </c>
      <c r="E17" s="19" t="str">
        <f>Spotřebiče!$B$2</f>
        <v>Whirlpool</v>
      </c>
      <c r="F17" s="19" t="str">
        <f>Spotřebiče!$C$2</f>
        <v>AKM 528 NA</v>
      </c>
      <c r="H17" s="19" t="str">
        <f>Spotřebiče!$D$2</f>
        <v xml:space="preserve">  </v>
      </c>
      <c r="J17" s="249">
        <f>Spotřebiče!$E$2</f>
        <v>3508</v>
      </c>
      <c r="K17" s="249"/>
    </row>
    <row r="18" spans="1:19" ht="14.1" customHeight="1">
      <c r="A18" s="251" t="s">
        <v>1216</v>
      </c>
      <c r="B18" s="251"/>
      <c r="C18" s="251"/>
      <c r="D18" s="250">
        <v>1</v>
      </c>
      <c r="E18" s="19" t="str">
        <f>Spotřebiče!$B$17</f>
        <v>Bosch</v>
      </c>
      <c r="F18" s="19" t="str">
        <f>Spotřebiče!$C$17</f>
        <v>HBG 43T450</v>
      </c>
      <c r="H18" s="19" t="str">
        <f>Spotřebiče!$D$17</f>
        <v xml:space="preserve">      </v>
      </c>
      <c r="J18" s="249">
        <f>Spotřebiče!$E$17</f>
        <v>8180</v>
      </c>
      <c r="K18" s="249"/>
      <c r="S18" s="234"/>
    </row>
    <row r="19" spans="1:19" ht="14.1" customHeight="1">
      <c r="A19" s="251"/>
      <c r="B19" s="251"/>
      <c r="C19" s="251"/>
      <c r="D19" s="252"/>
      <c r="E19" s="234"/>
      <c r="H19" s="233"/>
      <c r="J19" s="249"/>
      <c r="K19" s="249"/>
    </row>
    <row r="20" spans="1:19" ht="14.1" customHeight="1">
      <c r="E20" s="244"/>
      <c r="F20" s="234" t="s">
        <v>1895</v>
      </c>
      <c r="J20" s="253">
        <f>'Ceny kuchyne'!$N$247</f>
        <v>81794.538</v>
      </c>
      <c r="K20" s="253"/>
    </row>
    <row r="21" spans="1:19" ht="14.1" customHeight="1">
      <c r="F21" s="19" t="s">
        <v>1211</v>
      </c>
      <c r="G21" s="254">
        <v>0.21</v>
      </c>
      <c r="J21" s="249">
        <f>J20*G21</f>
        <v>17176.85298</v>
      </c>
      <c r="K21" s="249"/>
    </row>
    <row r="22" spans="1:19" ht="13.5" customHeight="1">
      <c r="F22" s="238" t="s">
        <v>1896</v>
      </c>
      <c r="I22" s="255"/>
      <c r="J22" s="256">
        <f>J20+J21</f>
        <v>98971.390979999996</v>
      </c>
      <c r="K22" s="256"/>
    </row>
    <row r="23" spans="1:19" ht="20.25" customHeight="1">
      <c r="F23" s="257" t="s">
        <v>1212</v>
      </c>
      <c r="G23" s="258"/>
      <c r="H23" s="258"/>
      <c r="I23" s="258"/>
      <c r="J23" s="259">
        <f>SUM(J15:K18)+J22</f>
        <v>122638.39098</v>
      </c>
      <c r="K23" s="259"/>
    </row>
    <row r="25" spans="1:19" ht="14.1" hidden="1" customHeight="1"/>
    <row r="26" spans="1:19" ht="14.1" hidden="1" customHeight="1">
      <c r="B26" s="19" t="s">
        <v>562</v>
      </c>
    </row>
    <row r="27" spans="1:19" ht="14.1" hidden="1" customHeight="1">
      <c r="B27" s="19" t="s">
        <v>563</v>
      </c>
    </row>
    <row r="28" spans="1:19" ht="14.1" hidden="1" customHeight="1"/>
    <row r="29" spans="1:19" ht="14.1" hidden="1" customHeight="1">
      <c r="B29" s="19" t="s">
        <v>1878</v>
      </c>
      <c r="G29" s="19" t="s">
        <v>6</v>
      </c>
      <c r="H29" s="18" t="s">
        <v>1884</v>
      </c>
    </row>
    <row r="30" spans="1:19" ht="14.1" hidden="1" customHeight="1">
      <c r="B30" s="19" t="s">
        <v>1879</v>
      </c>
      <c r="G30" s="19" t="s">
        <v>20</v>
      </c>
      <c r="H30" s="18" t="s">
        <v>1784</v>
      </c>
    </row>
    <row r="31" spans="1:19" ht="14.1" hidden="1" customHeight="1">
      <c r="B31" s="19" t="s">
        <v>1885</v>
      </c>
      <c r="H31" s="252"/>
    </row>
    <row r="32" spans="1:19" ht="14.1" hidden="1" customHeight="1">
      <c r="G32" s="19" t="s">
        <v>612</v>
      </c>
      <c r="H32" s="252"/>
    </row>
    <row r="33" spans="2:15" ht="14.1" hidden="1" customHeight="1">
      <c r="B33" s="19" t="s">
        <v>0</v>
      </c>
      <c r="G33" s="19" t="s">
        <v>613</v>
      </c>
      <c r="H33" s="252"/>
    </row>
    <row r="34" spans="2:15" ht="14.1" hidden="1" customHeight="1">
      <c r="B34" s="19" t="s">
        <v>1</v>
      </c>
      <c r="H34" s="252"/>
    </row>
    <row r="35" spans="2:15" ht="14.1" hidden="1" customHeight="1">
      <c r="B35" s="19" t="s">
        <v>1872</v>
      </c>
      <c r="G35" s="19" t="s">
        <v>561</v>
      </c>
    </row>
    <row r="36" spans="2:15" ht="14.1" hidden="1" customHeight="1">
      <c r="B36" s="19" t="s">
        <v>2</v>
      </c>
      <c r="G36" s="19" t="s">
        <v>1873</v>
      </c>
      <c r="H36" s="252"/>
    </row>
    <row r="37" spans="2:15" ht="14.1" hidden="1" customHeight="1">
      <c r="B37" s="19" t="s">
        <v>3</v>
      </c>
      <c r="H37" s="252"/>
    </row>
    <row r="38" spans="2:15" ht="14.1" hidden="1" customHeight="1">
      <c r="B38" s="19" t="s">
        <v>4</v>
      </c>
      <c r="H38" s="260"/>
    </row>
    <row r="39" spans="2:15" ht="14.1" hidden="1" customHeight="1">
      <c r="B39" s="19" t="s">
        <v>5</v>
      </c>
      <c r="G39" s="19" t="s">
        <v>615</v>
      </c>
    </row>
    <row r="40" spans="2:15" ht="14.1" hidden="1" customHeight="1">
      <c r="G40" s="19" t="s">
        <v>611</v>
      </c>
    </row>
    <row r="41" spans="2:15" ht="14.1" hidden="1" customHeight="1">
      <c r="B41" s="19" t="s">
        <v>1867</v>
      </c>
      <c r="G41" s="19" t="s">
        <v>1294</v>
      </c>
      <c r="J41" s="19"/>
    </row>
    <row r="42" spans="2:15" ht="14.1" hidden="1" customHeight="1"/>
    <row r="43" spans="2:15" ht="14.1" hidden="1" customHeight="1">
      <c r="B43" s="19" t="s">
        <v>8</v>
      </c>
    </row>
    <row r="44" spans="2:15" ht="14.1" hidden="1" customHeight="1">
      <c r="B44" s="19" t="s">
        <v>9</v>
      </c>
    </row>
    <row r="45" spans="2:15" ht="14.1" hidden="1" customHeight="1">
      <c r="B45" s="19" t="s">
        <v>10</v>
      </c>
      <c r="G45" s="19" t="s">
        <v>1295</v>
      </c>
    </row>
    <row r="46" spans="2:15" ht="14.1" hidden="1" customHeight="1">
      <c r="B46" s="19" t="s">
        <v>11</v>
      </c>
      <c r="G46" s="19" t="s">
        <v>587</v>
      </c>
    </row>
    <row r="47" spans="2:15" ht="14.1" hidden="1" customHeight="1">
      <c r="B47" s="19" t="s">
        <v>12</v>
      </c>
      <c r="G47" s="19" t="s">
        <v>591</v>
      </c>
      <c r="I47" s="19" t="s">
        <v>1871</v>
      </c>
      <c r="O47" s="244"/>
    </row>
    <row r="48" spans="2:15" ht="14.1" hidden="1" customHeight="1">
      <c r="B48" s="19" t="s">
        <v>13</v>
      </c>
      <c r="I48" s="19" t="s">
        <v>1870</v>
      </c>
      <c r="O48" s="261"/>
    </row>
    <row r="49" spans="2:18" ht="14.1" hidden="1" customHeight="1">
      <c r="G49" s="19" t="s">
        <v>586</v>
      </c>
      <c r="I49" s="19" t="s">
        <v>614</v>
      </c>
    </row>
    <row r="50" spans="2:18" ht="14.1" hidden="1" customHeight="1">
      <c r="B50" s="19" t="s">
        <v>1867</v>
      </c>
      <c r="G50" s="19" t="s">
        <v>584</v>
      </c>
    </row>
    <row r="51" spans="2:18" ht="14.1" hidden="1" customHeight="1">
      <c r="G51" s="19" t="s">
        <v>585</v>
      </c>
      <c r="I51" s="19" t="s">
        <v>1238</v>
      </c>
    </row>
    <row r="52" spans="2:18" ht="14.1" hidden="1" customHeight="1">
      <c r="B52" s="19" t="s">
        <v>14</v>
      </c>
      <c r="G52" s="19" t="s">
        <v>581</v>
      </c>
      <c r="I52" s="234" t="s">
        <v>1242</v>
      </c>
    </row>
    <row r="53" spans="2:18" ht="14.1" hidden="1" customHeight="1">
      <c r="B53" s="19" t="s">
        <v>15</v>
      </c>
      <c r="G53" s="19" t="s">
        <v>582</v>
      </c>
      <c r="I53" s="234" t="s">
        <v>1217</v>
      </c>
    </row>
    <row r="54" spans="2:18" ht="14.1" hidden="1" customHeight="1">
      <c r="B54" s="19" t="s">
        <v>16</v>
      </c>
      <c r="G54" s="19" t="s">
        <v>583</v>
      </c>
      <c r="I54" s="19" t="s">
        <v>1235</v>
      </c>
      <c r="O54" s="262"/>
      <c r="Q54" s="262"/>
      <c r="R54" s="262"/>
    </row>
    <row r="55" spans="2:18" ht="14.1" hidden="1" customHeight="1">
      <c r="B55" s="19" t="s">
        <v>17</v>
      </c>
      <c r="G55" s="19" t="s">
        <v>587</v>
      </c>
      <c r="I55" s="19" t="s">
        <v>1236</v>
      </c>
      <c r="O55" s="263"/>
      <c r="Q55" s="263"/>
      <c r="R55" s="263"/>
    </row>
    <row r="56" spans="2:18" ht="14.1" hidden="1" customHeight="1">
      <c r="B56" s="19" t="s">
        <v>18</v>
      </c>
      <c r="G56" s="19" t="s">
        <v>588</v>
      </c>
      <c r="I56" s="19" t="s">
        <v>1237</v>
      </c>
      <c r="O56" s="263"/>
      <c r="Q56" s="263"/>
      <c r="R56" s="263"/>
    </row>
    <row r="57" spans="2:18" ht="14.1" hidden="1" customHeight="1">
      <c r="B57" s="19" t="s">
        <v>7</v>
      </c>
      <c r="G57" s="19" t="s">
        <v>591</v>
      </c>
      <c r="I57" s="234" t="s">
        <v>1782</v>
      </c>
      <c r="O57" s="263"/>
      <c r="Q57" s="263"/>
      <c r="R57" s="263"/>
    </row>
    <row r="58" spans="2:18" ht="14.1" hidden="1" customHeight="1">
      <c r="G58" s="19" t="s">
        <v>594</v>
      </c>
      <c r="I58" s="19" t="s">
        <v>1783</v>
      </c>
      <c r="O58" s="263"/>
      <c r="Q58" s="263"/>
      <c r="R58" s="263"/>
    </row>
    <row r="59" spans="2:18" ht="14.1" hidden="1" customHeight="1">
      <c r="B59" s="19" t="s">
        <v>2402</v>
      </c>
      <c r="G59" s="19" t="s">
        <v>589</v>
      </c>
      <c r="I59" s="19" t="s">
        <v>1240</v>
      </c>
    </row>
    <row r="60" spans="2:18" ht="14.1" hidden="1" customHeight="1">
      <c r="B60" s="19" t="s">
        <v>2403</v>
      </c>
      <c r="G60" s="19" t="s">
        <v>595</v>
      </c>
      <c r="I60" s="19" t="s">
        <v>1239</v>
      </c>
    </row>
    <row r="61" spans="2:18" ht="14.1" hidden="1" customHeight="1">
      <c r="B61" s="19" t="s">
        <v>571</v>
      </c>
      <c r="G61" s="19" t="s">
        <v>600</v>
      </c>
      <c r="I61" s="19" t="s">
        <v>1241</v>
      </c>
    </row>
    <row r="62" spans="2:18" ht="14.1" hidden="1" customHeight="1">
      <c r="B62" s="19" t="s">
        <v>570</v>
      </c>
      <c r="G62" s="19" t="s">
        <v>603</v>
      </c>
    </row>
    <row r="63" spans="2:18" ht="14.1" hidden="1" customHeight="1">
      <c r="G63" s="19" t="s">
        <v>596</v>
      </c>
    </row>
    <row r="64" spans="2:18" ht="14.1" hidden="1" customHeight="1">
      <c r="G64" s="19" t="s">
        <v>590</v>
      </c>
      <c r="I64" s="19" t="s">
        <v>1878</v>
      </c>
      <c r="J64" s="234"/>
      <c r="K64" s="234"/>
    </row>
    <row r="65" spans="2:10" ht="14.1" hidden="1" customHeight="1">
      <c r="B65" s="19" t="s">
        <v>572</v>
      </c>
      <c r="G65" s="19" t="s">
        <v>610</v>
      </c>
      <c r="I65" s="19" t="s">
        <v>1879</v>
      </c>
    </row>
    <row r="66" spans="2:10" ht="14.1" hidden="1" customHeight="1">
      <c r="B66" s="19" t="s">
        <v>573</v>
      </c>
      <c r="G66" s="19" t="s">
        <v>599</v>
      </c>
      <c r="I66" s="234" t="s">
        <v>1874</v>
      </c>
    </row>
    <row r="67" spans="2:10" ht="14.1" hidden="1" customHeight="1">
      <c r="B67" s="19" t="s">
        <v>574</v>
      </c>
      <c r="G67" s="19" t="s">
        <v>604</v>
      </c>
      <c r="I67" s="19" t="s">
        <v>1876</v>
      </c>
    </row>
    <row r="68" spans="2:10" ht="14.1" hidden="1" customHeight="1">
      <c r="B68" s="19" t="s">
        <v>579</v>
      </c>
      <c r="G68" s="19" t="s">
        <v>592</v>
      </c>
      <c r="I68" s="19" t="s">
        <v>1877</v>
      </c>
    </row>
    <row r="69" spans="2:10" ht="14.1" hidden="1" customHeight="1">
      <c r="G69" s="19" t="s">
        <v>609</v>
      </c>
      <c r="I69" s="19" t="s">
        <v>1880</v>
      </c>
    </row>
    <row r="70" spans="2:10" ht="14.1" hidden="1" customHeight="1">
      <c r="G70" s="19" t="s">
        <v>601</v>
      </c>
      <c r="I70" s="19" t="s">
        <v>1881</v>
      </c>
    </row>
    <row r="71" spans="2:10" ht="14.1" hidden="1" customHeight="1">
      <c r="B71" s="19" t="s">
        <v>576</v>
      </c>
      <c r="G71" s="19" t="s">
        <v>597</v>
      </c>
      <c r="I71" s="19" t="s">
        <v>1883</v>
      </c>
    </row>
    <row r="72" spans="2:10" ht="14.1" hidden="1" customHeight="1">
      <c r="B72" s="19" t="s">
        <v>575</v>
      </c>
      <c r="G72" s="19" t="s">
        <v>602</v>
      </c>
    </row>
    <row r="73" spans="2:10" ht="14.1" hidden="1" customHeight="1">
      <c r="B73" s="19" t="s">
        <v>577</v>
      </c>
      <c r="G73" s="19" t="s">
        <v>605</v>
      </c>
      <c r="I73" s="19" t="s">
        <v>1875</v>
      </c>
    </row>
    <row r="74" spans="2:10" ht="14.1" hidden="1" customHeight="1">
      <c r="B74" s="19" t="s">
        <v>578</v>
      </c>
      <c r="G74" s="19" t="s">
        <v>606</v>
      </c>
      <c r="I74" s="19" t="s">
        <v>1882</v>
      </c>
    </row>
    <row r="75" spans="2:10" ht="14.1" hidden="1" customHeight="1">
      <c r="G75" s="19" t="s">
        <v>598</v>
      </c>
      <c r="J75" s="19"/>
    </row>
    <row r="76" spans="2:10" ht="14.1" hidden="1" customHeight="1">
      <c r="G76" s="19" t="s">
        <v>608</v>
      </c>
      <c r="J76" s="19"/>
    </row>
    <row r="77" spans="2:10" ht="14.1" hidden="1" customHeight="1">
      <c r="G77" s="19" t="s">
        <v>607</v>
      </c>
      <c r="J77" s="19"/>
    </row>
    <row r="78" spans="2:10" ht="14.1" hidden="1" customHeight="1">
      <c r="G78" s="19" t="s">
        <v>593</v>
      </c>
    </row>
    <row r="79" spans="2:10" ht="14.1" hidden="1" customHeight="1"/>
    <row r="80" spans="2:10" ht="14.1" hidden="1" customHeight="1"/>
    <row r="81" spans="2:8" ht="14.1" hidden="1" customHeight="1"/>
    <row r="82" spans="2:8" ht="14.1" hidden="1" customHeight="1">
      <c r="B82" s="19" t="s">
        <v>1850</v>
      </c>
    </row>
    <row r="83" spans="2:8" ht="14.1" hidden="1" customHeight="1">
      <c r="B83" s="19" t="s">
        <v>1156</v>
      </c>
    </row>
    <row r="84" spans="2:8" ht="14.1" hidden="1" customHeight="1">
      <c r="B84" s="19" t="s">
        <v>1157</v>
      </c>
    </row>
    <row r="85" spans="2:8" ht="14.1" hidden="1" customHeight="1">
      <c r="B85" s="19" t="s">
        <v>1158</v>
      </c>
    </row>
    <row r="86" spans="2:8" ht="14.1" hidden="1" customHeight="1">
      <c r="B86" s="19" t="s">
        <v>1159</v>
      </c>
    </row>
    <row r="87" spans="2:8" ht="14.1" hidden="1" customHeight="1">
      <c r="B87" s="19" t="s">
        <v>1160</v>
      </c>
    </row>
    <row r="88" spans="2:8" ht="14.1" hidden="1" customHeight="1">
      <c r="B88" s="19" t="s">
        <v>1161</v>
      </c>
    </row>
    <row r="89" spans="2:8" ht="14.1" hidden="1" customHeight="1">
      <c r="B89" s="19" t="s">
        <v>1162</v>
      </c>
    </row>
    <row r="90" spans="2:8" ht="14.1" hidden="1" customHeight="1">
      <c r="B90" s="19" t="s">
        <v>1163</v>
      </c>
    </row>
    <row r="91" spans="2:8" ht="14.1" hidden="1" customHeight="1">
      <c r="B91" s="19" t="s">
        <v>1244</v>
      </c>
    </row>
    <row r="92" spans="2:8" ht="14.1" hidden="1" customHeight="1">
      <c r="B92" s="19" t="s">
        <v>1245</v>
      </c>
    </row>
    <row r="93" spans="2:8" ht="14.1" hidden="1" customHeight="1">
      <c r="B93" s="19" t="s">
        <v>1246</v>
      </c>
    </row>
    <row r="94" spans="2:8" ht="14.1" hidden="1" customHeight="1">
      <c r="B94" s="19" t="s">
        <v>1247</v>
      </c>
    </row>
    <row r="95" spans="2:8" ht="14.1" hidden="1" customHeight="1">
      <c r="B95" s="19" t="s">
        <v>1189</v>
      </c>
      <c r="H95" s="234" t="s">
        <v>1405</v>
      </c>
    </row>
    <row r="96" spans="2:8" ht="14.1" hidden="1" customHeight="1">
      <c r="H96" s="234" t="s">
        <v>1404</v>
      </c>
    </row>
    <row r="97" spans="2:8" ht="14.1" hidden="1" customHeight="1">
      <c r="B97" s="19" t="s">
        <v>1243</v>
      </c>
    </row>
    <row r="98" spans="2:8" ht="14.1" hidden="1" customHeight="1">
      <c r="B98" s="19" t="s">
        <v>1248</v>
      </c>
      <c r="H98" s="19" t="s">
        <v>1213</v>
      </c>
    </row>
    <row r="99" spans="2:8" ht="14.1" hidden="1" customHeight="1">
      <c r="B99" s="19" t="s">
        <v>1249</v>
      </c>
      <c r="H99" s="19" t="s">
        <v>1214</v>
      </c>
    </row>
    <row r="100" spans="2:8" ht="14.1" hidden="1" customHeight="1">
      <c r="B100" s="19" t="s">
        <v>1250</v>
      </c>
      <c r="H100" s="19" t="s">
        <v>1215</v>
      </c>
    </row>
    <row r="101" spans="2:8" ht="14.1" hidden="1" customHeight="1">
      <c r="B101" s="19" t="s">
        <v>1251</v>
      </c>
    </row>
    <row r="102" spans="2:8" ht="14.1" hidden="1" customHeight="1">
      <c r="B102" s="19" t="s">
        <v>1252</v>
      </c>
    </row>
    <row r="103" spans="2:8" ht="14.1" hidden="1" customHeight="1">
      <c r="B103" s="19" t="s">
        <v>1253</v>
      </c>
    </row>
    <row r="104" spans="2:8" ht="14.1" hidden="1" customHeight="1">
      <c r="B104" s="19" t="s">
        <v>1254</v>
      </c>
    </row>
    <row r="105" spans="2:8" ht="14.1" hidden="1" customHeight="1">
      <c r="B105" s="19" t="s">
        <v>1255</v>
      </c>
      <c r="H105" s="234" t="s">
        <v>1223</v>
      </c>
    </row>
    <row r="106" spans="2:8" ht="14.1" hidden="1" customHeight="1">
      <c r="B106" s="19" t="s">
        <v>1258</v>
      </c>
      <c r="H106" s="19" t="s">
        <v>1222</v>
      </c>
    </row>
    <row r="107" spans="2:8" ht="14.1" hidden="1" customHeight="1">
      <c r="B107" s="19" t="s">
        <v>1259</v>
      </c>
      <c r="H107" s="19" t="s">
        <v>1221</v>
      </c>
    </row>
    <row r="108" spans="2:8" ht="14.1" hidden="1" customHeight="1">
      <c r="B108" s="19" t="s">
        <v>1997</v>
      </c>
      <c r="H108" s="19" t="s">
        <v>1220</v>
      </c>
    </row>
    <row r="109" spans="2:8" ht="14.1" hidden="1" customHeight="1">
      <c r="B109" s="19" t="s">
        <v>1260</v>
      </c>
      <c r="H109" s="19" t="s">
        <v>1218</v>
      </c>
    </row>
    <row r="110" spans="2:8" ht="14.1" hidden="1" customHeight="1">
      <c r="B110" s="19" t="s">
        <v>1261</v>
      </c>
      <c r="H110" s="19" t="s">
        <v>1219</v>
      </c>
    </row>
    <row r="111" spans="2:8" ht="14.1" hidden="1" customHeight="1">
      <c r="B111" s="19" t="s">
        <v>1262</v>
      </c>
      <c r="H111" s="19" t="s">
        <v>1228</v>
      </c>
    </row>
    <row r="112" spans="2:8" ht="14.1" hidden="1" customHeight="1">
      <c r="B112" s="19" t="s">
        <v>1263</v>
      </c>
    </row>
    <row r="113" spans="2:11" ht="14.1" hidden="1" customHeight="1">
      <c r="B113" s="19" t="s">
        <v>1264</v>
      </c>
    </row>
    <row r="114" spans="2:11" ht="14.1" hidden="1" customHeight="1">
      <c r="B114" s="19" t="s">
        <v>1256</v>
      </c>
    </row>
    <row r="115" spans="2:11" ht="14.1" hidden="1" customHeight="1"/>
    <row r="116" spans="2:11" ht="14.1" hidden="1" customHeight="1">
      <c r="B116" s="19" t="s">
        <v>1265</v>
      </c>
      <c r="H116" s="19" t="s">
        <v>1225</v>
      </c>
    </row>
    <row r="117" spans="2:11" ht="14.1" hidden="1" customHeight="1">
      <c r="B117" s="19" t="s">
        <v>1268</v>
      </c>
      <c r="H117" s="19" t="s">
        <v>1227</v>
      </c>
    </row>
    <row r="118" spans="2:11" ht="14.1" hidden="1" customHeight="1">
      <c r="B118" s="19" t="s">
        <v>1269</v>
      </c>
      <c r="H118" s="19" t="s">
        <v>1226</v>
      </c>
    </row>
    <row r="119" spans="2:11" ht="14.1" hidden="1" customHeight="1">
      <c r="B119" s="19" t="s">
        <v>1270</v>
      </c>
      <c r="H119" s="19" t="s">
        <v>1224</v>
      </c>
    </row>
    <row r="120" spans="2:11" ht="14.1" hidden="1" customHeight="1">
      <c r="B120" s="19" t="s">
        <v>1267</v>
      </c>
    </row>
    <row r="121" spans="2:11" ht="14.1" hidden="1" customHeight="1">
      <c r="B121" s="19" t="s">
        <v>1266</v>
      </c>
    </row>
    <row r="122" spans="2:11" ht="14.1" hidden="1" customHeight="1">
      <c r="B122" s="19" t="s">
        <v>1271</v>
      </c>
    </row>
    <row r="123" spans="2:11" ht="14.1" hidden="1" customHeight="1">
      <c r="B123" s="19" t="s">
        <v>1272</v>
      </c>
    </row>
    <row r="124" spans="2:11" ht="14.1" hidden="1" customHeight="1">
      <c r="B124" s="19" t="s">
        <v>1897</v>
      </c>
    </row>
    <row r="125" spans="2:11" ht="14.1" hidden="1" customHeight="1">
      <c r="B125" s="19" t="s">
        <v>1898</v>
      </c>
    </row>
    <row r="126" spans="2:11" ht="14.1" hidden="1" customHeight="1">
      <c r="B126" s="19" t="s">
        <v>1257</v>
      </c>
      <c r="H126" s="234" t="s">
        <v>1229</v>
      </c>
    </row>
    <row r="127" spans="2:11" ht="14.1" hidden="1" customHeight="1">
      <c r="H127" s="19" t="s">
        <v>1230</v>
      </c>
    </row>
    <row r="128" spans="2:11" ht="14.1" hidden="1" customHeight="1">
      <c r="B128" s="19" t="s">
        <v>1273</v>
      </c>
      <c r="C128" s="234"/>
      <c r="D128" s="234"/>
      <c r="E128" s="234"/>
      <c r="F128" s="234"/>
      <c r="G128" s="234"/>
      <c r="H128" s="19" t="s">
        <v>1231</v>
      </c>
      <c r="I128" s="234"/>
      <c r="K128" s="234"/>
    </row>
    <row r="129" spans="2:11" ht="14.1" hidden="1" customHeight="1">
      <c r="B129" s="19" t="s">
        <v>1274</v>
      </c>
      <c r="C129" s="234"/>
      <c r="D129" s="234"/>
      <c r="E129" s="234"/>
      <c r="F129" s="234"/>
      <c r="G129" s="234"/>
      <c r="H129" s="19" t="s">
        <v>1232</v>
      </c>
      <c r="I129" s="234"/>
      <c r="K129" s="234"/>
    </row>
    <row r="130" spans="2:11" ht="14.1" hidden="1" customHeight="1">
      <c r="B130" s="19" t="s">
        <v>1275</v>
      </c>
      <c r="E130" s="234"/>
      <c r="H130" s="19" t="s">
        <v>1233</v>
      </c>
    </row>
    <row r="131" spans="2:11" ht="14.1" hidden="1" customHeight="1">
      <c r="B131" s="19" t="s">
        <v>1276</v>
      </c>
      <c r="C131" s="244"/>
      <c r="D131" s="244"/>
      <c r="E131" s="244"/>
      <c r="F131" s="238"/>
      <c r="G131" s="238"/>
      <c r="H131" s="19" t="s">
        <v>1234</v>
      </c>
      <c r="I131" s="238"/>
    </row>
    <row r="132" spans="2:11" ht="14.1" hidden="1" customHeight="1">
      <c r="B132" s="19" t="s">
        <v>1277</v>
      </c>
      <c r="E132" s="234"/>
    </row>
    <row r="133" spans="2:11" ht="14.1" hidden="1" customHeight="1">
      <c r="B133" s="19" t="s">
        <v>1278</v>
      </c>
      <c r="E133" s="234"/>
    </row>
    <row r="134" spans="2:11" ht="14.1" hidden="1" customHeight="1">
      <c r="B134" s="19" t="s">
        <v>1279</v>
      </c>
      <c r="C134" s="234"/>
      <c r="D134" s="234"/>
      <c r="E134" s="234"/>
    </row>
    <row r="135" spans="2:11" ht="14.1" hidden="1" customHeight="1">
      <c r="B135" s="19" t="s">
        <v>1281</v>
      </c>
      <c r="C135" s="238"/>
      <c r="D135" s="238"/>
      <c r="E135" s="238"/>
      <c r="F135" s="238"/>
      <c r="G135" s="238"/>
      <c r="H135" s="238"/>
      <c r="I135" s="238"/>
      <c r="K135" s="234"/>
    </row>
    <row r="136" spans="2:11" ht="14.1" hidden="1" customHeight="1">
      <c r="B136" s="19" t="s">
        <v>1282</v>
      </c>
      <c r="E136" s="234"/>
      <c r="F136" s="234"/>
      <c r="G136" s="234"/>
      <c r="I136" s="234"/>
    </row>
    <row r="137" spans="2:11" ht="14.1" hidden="1" customHeight="1">
      <c r="B137" s="19" t="s">
        <v>1283</v>
      </c>
      <c r="C137" s="234"/>
      <c r="D137" s="234"/>
      <c r="E137" s="234"/>
      <c r="F137" s="234"/>
      <c r="G137" s="234"/>
      <c r="I137" s="234"/>
    </row>
    <row r="138" spans="2:11" ht="14.1" hidden="1" customHeight="1">
      <c r="B138" s="19" t="s">
        <v>1284</v>
      </c>
      <c r="C138" s="238"/>
      <c r="D138" s="238"/>
      <c r="E138" s="238"/>
      <c r="F138" s="238"/>
      <c r="G138" s="238"/>
      <c r="I138" s="238"/>
    </row>
    <row r="139" spans="2:11" ht="14.1" hidden="1" customHeight="1">
      <c r="B139" s="19" t="s">
        <v>1280</v>
      </c>
      <c r="E139" s="234"/>
      <c r="F139" s="234"/>
      <c r="G139" s="234"/>
      <c r="I139" s="234"/>
    </row>
    <row r="140" spans="2:11" ht="14.1" hidden="1" customHeight="1">
      <c r="B140" s="19" t="s">
        <v>1285</v>
      </c>
      <c r="H140" s="19" t="s">
        <v>2350</v>
      </c>
    </row>
    <row r="141" spans="2:11" ht="14.1" hidden="1" customHeight="1">
      <c r="B141" s="19" t="s">
        <v>1286</v>
      </c>
      <c r="C141" s="234"/>
      <c r="D141" s="234"/>
      <c r="H141" s="19" t="s">
        <v>2391</v>
      </c>
    </row>
    <row r="142" spans="2:11" ht="14.1" hidden="1" customHeight="1">
      <c r="B142" s="19" t="s">
        <v>1287</v>
      </c>
      <c r="C142" s="238"/>
      <c r="D142" s="238"/>
      <c r="E142" s="238"/>
      <c r="F142" s="238"/>
      <c r="G142" s="238"/>
      <c r="I142" s="238"/>
      <c r="K142" s="234"/>
    </row>
    <row r="143" spans="2:11" ht="14.1" hidden="1" customHeight="1">
      <c r="B143" s="19" t="s">
        <v>1288</v>
      </c>
      <c r="E143" s="234"/>
      <c r="F143" s="234"/>
      <c r="G143" s="234"/>
      <c r="H143" s="19" t="s">
        <v>2361</v>
      </c>
      <c r="I143" s="234"/>
    </row>
    <row r="144" spans="2:11" ht="14.1" hidden="1" customHeight="1">
      <c r="B144" s="19" t="s">
        <v>1289</v>
      </c>
      <c r="C144" s="234"/>
      <c r="D144" s="234"/>
      <c r="E144" s="234"/>
      <c r="F144" s="234"/>
      <c r="G144" s="234"/>
      <c r="H144" s="157" t="s">
        <v>2362</v>
      </c>
      <c r="I144" s="234"/>
    </row>
    <row r="145" spans="2:9" ht="14.1" hidden="1" customHeight="1">
      <c r="B145" s="19" t="s">
        <v>1290</v>
      </c>
      <c r="C145" s="238"/>
      <c r="D145" s="238"/>
      <c r="E145" s="238"/>
      <c r="F145" s="238"/>
      <c r="G145" s="238"/>
      <c r="H145" s="157" t="s">
        <v>2363</v>
      </c>
      <c r="I145" s="238"/>
    </row>
    <row r="146" spans="2:9" ht="14.1" hidden="1" customHeight="1">
      <c r="B146" s="19" t="s">
        <v>1291</v>
      </c>
      <c r="E146" s="234"/>
      <c r="F146" s="234"/>
      <c r="G146" s="234"/>
      <c r="H146" s="157" t="s">
        <v>2364</v>
      </c>
      <c r="I146" s="234"/>
    </row>
    <row r="147" spans="2:9" ht="14.1" hidden="1" customHeight="1">
      <c r="B147" s="19" t="s">
        <v>1292</v>
      </c>
      <c r="E147" s="234"/>
      <c r="F147" s="234"/>
      <c r="G147" s="234"/>
      <c r="H147" s="157" t="s">
        <v>2365</v>
      </c>
      <c r="I147" s="234"/>
    </row>
    <row r="148" spans="2:9" ht="14.1" hidden="1" customHeight="1">
      <c r="B148" s="19" t="s">
        <v>1293</v>
      </c>
      <c r="E148" s="18"/>
      <c r="F148" s="18"/>
      <c r="G148" s="18"/>
      <c r="H148" s="157" t="s">
        <v>2366</v>
      </c>
      <c r="I148" s="18"/>
    </row>
    <row r="149" spans="2:9" ht="14.1" hidden="1" customHeight="1">
      <c r="H149" s="157" t="s">
        <v>2367</v>
      </c>
    </row>
    <row r="150" spans="2:9" ht="14.1" hidden="1" customHeight="1">
      <c r="H150" s="157" t="s">
        <v>2368</v>
      </c>
    </row>
    <row r="151" spans="2:9" ht="14.1" hidden="1" customHeight="1">
      <c r="B151" s="19" t="s">
        <v>1995</v>
      </c>
      <c r="D151" s="19" t="s">
        <v>2147</v>
      </c>
      <c r="H151" s="157" t="s">
        <v>2369</v>
      </c>
    </row>
    <row r="152" spans="2:9" ht="14.1" hidden="1" customHeight="1">
      <c r="B152" s="19" t="s">
        <v>1899</v>
      </c>
      <c r="D152" s="19" t="s">
        <v>2148</v>
      </c>
      <c r="H152" s="157" t="s">
        <v>2370</v>
      </c>
    </row>
    <row r="153" spans="2:9" ht="14.1" hidden="1" customHeight="1">
      <c r="B153" s="19" t="s">
        <v>1900</v>
      </c>
      <c r="D153" s="19" t="s">
        <v>2149</v>
      </c>
      <c r="H153" s="157" t="s">
        <v>2371</v>
      </c>
    </row>
    <row r="154" spans="2:9" ht="14.1" hidden="1" customHeight="1">
      <c r="B154" s="19" t="s">
        <v>1901</v>
      </c>
      <c r="D154" s="19" t="s">
        <v>2150</v>
      </c>
      <c r="H154" s="157" t="s">
        <v>2372</v>
      </c>
    </row>
    <row r="155" spans="2:9" ht="14.1" hidden="1" customHeight="1">
      <c r="B155" s="19" t="s">
        <v>1902</v>
      </c>
      <c r="D155" s="19" t="s">
        <v>2151</v>
      </c>
      <c r="H155" s="157" t="s">
        <v>2373</v>
      </c>
    </row>
    <row r="156" spans="2:9" ht="14.1" hidden="1" customHeight="1">
      <c r="B156" s="19" t="s">
        <v>1903</v>
      </c>
      <c r="D156" s="19" t="s">
        <v>2152</v>
      </c>
      <c r="H156" s="157" t="s">
        <v>2374</v>
      </c>
    </row>
    <row r="157" spans="2:9" ht="14.1" hidden="1" customHeight="1">
      <c r="B157" s="19" t="s">
        <v>1904</v>
      </c>
      <c r="D157" s="19" t="s">
        <v>2153</v>
      </c>
      <c r="H157" s="157" t="s">
        <v>2375</v>
      </c>
    </row>
    <row r="158" spans="2:9" ht="14.1" hidden="1" customHeight="1">
      <c r="B158" s="19" t="s">
        <v>1905</v>
      </c>
      <c r="D158" s="19" t="s">
        <v>2154</v>
      </c>
      <c r="H158" s="157" t="s">
        <v>2376</v>
      </c>
    </row>
    <row r="159" spans="2:9" ht="14.1" hidden="1" customHeight="1">
      <c r="B159" s="19" t="s">
        <v>1906</v>
      </c>
      <c r="D159" s="19" t="s">
        <v>2155</v>
      </c>
      <c r="H159" s="157" t="s">
        <v>2377</v>
      </c>
    </row>
    <row r="160" spans="2:9" ht="14.1" hidden="1" customHeight="1">
      <c r="B160" s="19" t="s">
        <v>1907</v>
      </c>
      <c r="D160" s="19" t="s">
        <v>2156</v>
      </c>
      <c r="H160" s="157" t="s">
        <v>2378</v>
      </c>
    </row>
    <row r="161" spans="2:8" ht="14.1" hidden="1" customHeight="1">
      <c r="B161" s="19" t="s">
        <v>1908</v>
      </c>
      <c r="D161" s="19" t="s">
        <v>2157</v>
      </c>
      <c r="H161" s="157" t="s">
        <v>2379</v>
      </c>
    </row>
    <row r="162" spans="2:8" ht="14.1" hidden="1" customHeight="1">
      <c r="B162" s="19" t="s">
        <v>1909</v>
      </c>
      <c r="D162" s="19" t="s">
        <v>2159</v>
      </c>
      <c r="H162" s="157" t="s">
        <v>2380</v>
      </c>
    </row>
    <row r="163" spans="2:8" ht="14.1" hidden="1" customHeight="1">
      <c r="B163" s="19" t="s">
        <v>1910</v>
      </c>
      <c r="D163" s="19" t="s">
        <v>2158</v>
      </c>
      <c r="H163" s="157" t="s">
        <v>2381</v>
      </c>
    </row>
    <row r="164" spans="2:8" ht="14.1" hidden="1" customHeight="1">
      <c r="B164" s="19" t="s">
        <v>1911</v>
      </c>
      <c r="D164" s="19" t="s">
        <v>2160</v>
      </c>
      <c r="H164" s="157" t="s">
        <v>2382</v>
      </c>
    </row>
    <row r="165" spans="2:8" ht="14.1" hidden="1" customHeight="1">
      <c r="B165" s="19" t="s">
        <v>1913</v>
      </c>
      <c r="D165" s="19" t="s">
        <v>2161</v>
      </c>
      <c r="H165" s="157" t="s">
        <v>2383</v>
      </c>
    </row>
    <row r="166" spans="2:8" ht="14.1" hidden="1" customHeight="1">
      <c r="B166" s="19" t="s">
        <v>1912</v>
      </c>
      <c r="D166" s="19" t="s">
        <v>2162</v>
      </c>
      <c r="H166" s="157" t="s">
        <v>2384</v>
      </c>
    </row>
    <row r="167" spans="2:8" ht="14.1" hidden="1" customHeight="1">
      <c r="B167" s="19" t="s">
        <v>1914</v>
      </c>
      <c r="D167" s="19" t="s">
        <v>2163</v>
      </c>
      <c r="H167" s="157" t="s">
        <v>2385</v>
      </c>
    </row>
    <row r="168" spans="2:8" ht="14.1" hidden="1" customHeight="1">
      <c r="B168" s="19" t="s">
        <v>1915</v>
      </c>
      <c r="D168" s="19" t="s">
        <v>2164</v>
      </c>
      <c r="H168" s="157" t="s">
        <v>2386</v>
      </c>
    </row>
    <row r="169" spans="2:8" ht="14.1" hidden="1" customHeight="1">
      <c r="B169" s="19" t="s">
        <v>1916</v>
      </c>
      <c r="D169" s="19" t="s">
        <v>2165</v>
      </c>
      <c r="H169" s="157" t="s">
        <v>2387</v>
      </c>
    </row>
    <row r="170" spans="2:8" ht="14.1" hidden="1" customHeight="1">
      <c r="B170" s="19" t="s">
        <v>1917</v>
      </c>
      <c r="D170" s="19" t="s">
        <v>2166</v>
      </c>
      <c r="H170" s="157" t="s">
        <v>2388</v>
      </c>
    </row>
    <row r="171" spans="2:8" ht="14.1" hidden="1" customHeight="1">
      <c r="B171" s="19" t="s">
        <v>1918</v>
      </c>
      <c r="D171" s="19" t="s">
        <v>2167</v>
      </c>
      <c r="H171" s="157" t="s">
        <v>2389</v>
      </c>
    </row>
    <row r="172" spans="2:8" ht="14.1" hidden="1" customHeight="1">
      <c r="B172" s="19" t="s">
        <v>1919</v>
      </c>
      <c r="D172" s="19" t="s">
        <v>2168</v>
      </c>
      <c r="H172" s="157" t="s">
        <v>2390</v>
      </c>
    </row>
    <row r="173" spans="2:8" ht="14.1" hidden="1" customHeight="1">
      <c r="B173" s="19" t="s">
        <v>1920</v>
      </c>
      <c r="D173" s="19" t="s">
        <v>2169</v>
      </c>
    </row>
    <row r="174" spans="2:8" ht="14.1" hidden="1" customHeight="1">
      <c r="B174" s="19" t="s">
        <v>1921</v>
      </c>
      <c r="D174" s="19" t="s">
        <v>2170</v>
      </c>
    </row>
    <row r="175" spans="2:8" ht="14.1" hidden="1" customHeight="1">
      <c r="B175" s="19" t="s">
        <v>1922</v>
      </c>
      <c r="D175" s="19" t="s">
        <v>2171</v>
      </c>
    </row>
    <row r="176" spans="2:8" ht="14.1" hidden="1" customHeight="1">
      <c r="B176" s="19" t="s">
        <v>1923</v>
      </c>
      <c r="D176" s="19" t="s">
        <v>2172</v>
      </c>
    </row>
    <row r="177" spans="2:4" ht="14.1" hidden="1" customHeight="1">
      <c r="B177" s="19" t="s">
        <v>1924</v>
      </c>
      <c r="D177" s="19" t="s">
        <v>2173</v>
      </c>
    </row>
    <row r="178" spans="2:4" ht="14.1" hidden="1" customHeight="1">
      <c r="B178" s="19" t="s">
        <v>1926</v>
      </c>
      <c r="D178" s="19" t="s">
        <v>2174</v>
      </c>
    </row>
    <row r="179" spans="2:4" ht="14.1" hidden="1" customHeight="1">
      <c r="B179" s="19" t="s">
        <v>1925</v>
      </c>
      <c r="D179" s="19" t="s">
        <v>2175</v>
      </c>
    </row>
    <row r="180" spans="2:4" ht="14.1" hidden="1" customHeight="1">
      <c r="B180" s="19" t="s">
        <v>1927</v>
      </c>
      <c r="D180" s="19" t="s">
        <v>2176</v>
      </c>
    </row>
    <row r="181" spans="2:4" ht="14.1" hidden="1" customHeight="1">
      <c r="B181" s="19" t="s">
        <v>1928</v>
      </c>
      <c r="D181" s="19" t="s">
        <v>2177</v>
      </c>
    </row>
    <row r="182" spans="2:4" ht="14.1" hidden="1" customHeight="1">
      <c r="B182" s="19" t="s">
        <v>1929</v>
      </c>
      <c r="D182" s="19" t="s">
        <v>2178</v>
      </c>
    </row>
    <row r="183" spans="2:4" ht="14.1" hidden="1" customHeight="1">
      <c r="B183" s="19" t="s">
        <v>1930</v>
      </c>
    </row>
    <row r="184" spans="2:4" ht="14.1" hidden="1" customHeight="1">
      <c r="B184" s="19" t="s">
        <v>1931</v>
      </c>
      <c r="D184" s="19" t="s">
        <v>2179</v>
      </c>
    </row>
    <row r="185" spans="2:4" ht="14.1" hidden="1" customHeight="1">
      <c r="B185" s="19" t="s">
        <v>1932</v>
      </c>
      <c r="D185" s="19" t="s">
        <v>2149</v>
      </c>
    </row>
    <row r="186" spans="2:4" ht="14.1" hidden="1" customHeight="1">
      <c r="B186" s="19" t="s">
        <v>1933</v>
      </c>
      <c r="D186" s="19" t="s">
        <v>2152</v>
      </c>
    </row>
    <row r="187" spans="2:4" ht="14.1" hidden="1" customHeight="1">
      <c r="B187" s="19" t="s">
        <v>1934</v>
      </c>
      <c r="D187" s="19" t="s">
        <v>2180</v>
      </c>
    </row>
    <row r="188" spans="2:4" ht="14.1" hidden="1" customHeight="1">
      <c r="B188" s="19" t="s">
        <v>1935</v>
      </c>
      <c r="D188" s="19" t="s">
        <v>2163</v>
      </c>
    </row>
    <row r="189" spans="2:4" ht="14.1" hidden="1" customHeight="1">
      <c r="B189" s="19" t="s">
        <v>1936</v>
      </c>
      <c r="D189" s="19" t="s">
        <v>2177</v>
      </c>
    </row>
    <row r="190" spans="2:4" ht="14.1" hidden="1" customHeight="1">
      <c r="B190" s="19" t="s">
        <v>1936</v>
      </c>
    </row>
    <row r="191" spans="2:4" ht="14.1" hidden="1" customHeight="1">
      <c r="B191" s="19" t="s">
        <v>1937</v>
      </c>
      <c r="D191" s="19" t="s">
        <v>2181</v>
      </c>
    </row>
    <row r="192" spans="2:4" ht="14.1" hidden="1" customHeight="1">
      <c r="B192" s="19" t="s">
        <v>1938</v>
      </c>
      <c r="D192" s="19" t="s">
        <v>2148</v>
      </c>
    </row>
    <row r="193" spans="2:4" ht="14.1" hidden="1" customHeight="1">
      <c r="B193" s="19" t="s">
        <v>1939</v>
      </c>
      <c r="D193" s="19" t="s">
        <v>2149</v>
      </c>
    </row>
    <row r="194" spans="2:4" ht="14.1" hidden="1" customHeight="1">
      <c r="B194" s="19" t="s">
        <v>1940</v>
      </c>
      <c r="D194" s="19" t="s">
        <v>2150</v>
      </c>
    </row>
    <row r="195" spans="2:4" ht="14.1" hidden="1" customHeight="1">
      <c r="B195" s="19" t="s">
        <v>1950</v>
      </c>
      <c r="D195" s="19" t="s">
        <v>2182</v>
      </c>
    </row>
    <row r="196" spans="2:4" ht="14.1" hidden="1" customHeight="1">
      <c r="B196" s="19" t="s">
        <v>1941</v>
      </c>
      <c r="D196" s="19" t="s">
        <v>2183</v>
      </c>
    </row>
    <row r="197" spans="2:4" ht="14.1" hidden="1" customHeight="1">
      <c r="B197" s="19" t="s">
        <v>1942</v>
      </c>
      <c r="D197" s="19" t="s">
        <v>2151</v>
      </c>
    </row>
    <row r="198" spans="2:4" ht="14.1" hidden="1" customHeight="1">
      <c r="B198" s="19" t="s">
        <v>1943</v>
      </c>
      <c r="D198" s="19" t="s">
        <v>2184</v>
      </c>
    </row>
    <row r="199" spans="2:4" ht="14.1" hidden="1" customHeight="1">
      <c r="B199" s="19" t="s">
        <v>1944</v>
      </c>
      <c r="D199" s="19" t="s">
        <v>2185</v>
      </c>
    </row>
    <row r="200" spans="2:4" ht="14.1" hidden="1" customHeight="1">
      <c r="B200" s="19" t="s">
        <v>1946</v>
      </c>
      <c r="D200" s="19" t="s">
        <v>2187</v>
      </c>
    </row>
    <row r="201" spans="2:4" ht="14.1" hidden="1" customHeight="1">
      <c r="B201" s="19" t="s">
        <v>1945</v>
      </c>
      <c r="D201" s="19" t="s">
        <v>2186</v>
      </c>
    </row>
    <row r="202" spans="2:4" ht="14.1" hidden="1" customHeight="1">
      <c r="B202" s="19" t="s">
        <v>1947</v>
      </c>
      <c r="D202" s="19" t="s">
        <v>2152</v>
      </c>
    </row>
    <row r="203" spans="2:4" ht="14.1" hidden="1" customHeight="1">
      <c r="B203" s="19" t="s">
        <v>1948</v>
      </c>
      <c r="D203" s="19" t="s">
        <v>2153</v>
      </c>
    </row>
    <row r="204" spans="2:4" ht="14.1" hidden="1" customHeight="1">
      <c r="B204" s="19" t="s">
        <v>1949</v>
      </c>
      <c r="D204" s="19" t="s">
        <v>2188</v>
      </c>
    </row>
    <row r="205" spans="2:4" ht="14.1" hidden="1" customHeight="1">
      <c r="B205" s="19" t="s">
        <v>1951</v>
      </c>
      <c r="D205" s="19" t="s">
        <v>2189</v>
      </c>
    </row>
    <row r="206" spans="2:4" ht="14.1" hidden="1" customHeight="1">
      <c r="B206" s="19" t="s">
        <v>1952</v>
      </c>
      <c r="D206" s="19" t="s">
        <v>2190</v>
      </c>
    </row>
    <row r="207" spans="2:4" ht="14.1" hidden="1" customHeight="1">
      <c r="B207" s="19" t="s">
        <v>1953</v>
      </c>
      <c r="D207" s="19" t="s">
        <v>2191</v>
      </c>
    </row>
    <row r="208" spans="2:4" ht="14.1" hidden="1" customHeight="1">
      <c r="B208" s="19" t="s">
        <v>1954</v>
      </c>
      <c r="D208" s="19" t="s">
        <v>2192</v>
      </c>
    </row>
    <row r="209" spans="2:4" ht="14.1" hidden="1" customHeight="1">
      <c r="B209" s="19" t="s">
        <v>1955</v>
      </c>
      <c r="D209" s="19" t="s">
        <v>2193</v>
      </c>
    </row>
    <row r="210" spans="2:4" ht="14.1" hidden="1" customHeight="1">
      <c r="B210" s="19" t="s">
        <v>1956</v>
      </c>
      <c r="D210" s="19" t="s">
        <v>2194</v>
      </c>
    </row>
    <row r="211" spans="2:4" ht="14.1" hidden="1" customHeight="1">
      <c r="B211" s="19" t="s">
        <v>1957</v>
      </c>
      <c r="D211" s="19" t="s">
        <v>2154</v>
      </c>
    </row>
    <row r="212" spans="2:4" ht="14.1" hidden="1" customHeight="1">
      <c r="B212" s="19" t="s">
        <v>1958</v>
      </c>
      <c r="D212" s="19" t="s">
        <v>2155</v>
      </c>
    </row>
    <row r="213" spans="2:4" ht="14.1" hidden="1" customHeight="1">
      <c r="B213" s="19" t="s">
        <v>1959</v>
      </c>
      <c r="D213" s="19" t="s">
        <v>2157</v>
      </c>
    </row>
    <row r="214" spans="2:4" ht="14.1" hidden="1" customHeight="1">
      <c r="B214" s="19" t="s">
        <v>1960</v>
      </c>
      <c r="D214" s="19" t="s">
        <v>2195</v>
      </c>
    </row>
    <row r="215" spans="2:4" ht="14.1" hidden="1" customHeight="1">
      <c r="B215" s="19" t="s">
        <v>1961</v>
      </c>
      <c r="D215" s="19" t="s">
        <v>2156</v>
      </c>
    </row>
    <row r="216" spans="2:4" ht="14.1" hidden="1" customHeight="1">
      <c r="B216" s="19" t="s">
        <v>1962</v>
      </c>
      <c r="D216" s="19" t="s">
        <v>2196</v>
      </c>
    </row>
    <row r="217" spans="2:4" ht="14.1" hidden="1" customHeight="1">
      <c r="B217" s="19" t="s">
        <v>1963</v>
      </c>
      <c r="D217" s="19" t="s">
        <v>2197</v>
      </c>
    </row>
    <row r="218" spans="2:4" ht="14.1" hidden="1" customHeight="1">
      <c r="B218" s="19" t="s">
        <v>1965</v>
      </c>
      <c r="D218" s="19" t="s">
        <v>2198</v>
      </c>
    </row>
    <row r="219" spans="2:4" ht="14.1" hidden="1" customHeight="1">
      <c r="B219" s="19" t="s">
        <v>1964</v>
      </c>
      <c r="D219" s="19" t="s">
        <v>2199</v>
      </c>
    </row>
    <row r="220" spans="2:4" ht="14.1" hidden="1" customHeight="1">
      <c r="B220" s="19" t="s">
        <v>1966</v>
      </c>
      <c r="D220" s="19" t="s">
        <v>2200</v>
      </c>
    </row>
    <row r="221" spans="2:4" ht="14.1" hidden="1" customHeight="1">
      <c r="B221" s="19" t="s">
        <v>1967</v>
      </c>
      <c r="D221" s="19" t="s">
        <v>2201</v>
      </c>
    </row>
    <row r="222" spans="2:4" ht="14.1" hidden="1" customHeight="1">
      <c r="B222" s="19" t="s">
        <v>1968</v>
      </c>
      <c r="D222" s="19" t="s">
        <v>2158</v>
      </c>
    </row>
    <row r="223" spans="2:4" ht="14.1" hidden="1" customHeight="1">
      <c r="B223" s="19" t="s">
        <v>1970</v>
      </c>
      <c r="D223" s="19" t="s">
        <v>2202</v>
      </c>
    </row>
    <row r="224" spans="2:4" ht="14.1" hidden="1" customHeight="1">
      <c r="B224" s="19" t="s">
        <v>1971</v>
      </c>
      <c r="D224" s="19" t="s">
        <v>2203</v>
      </c>
    </row>
    <row r="225" spans="2:4" ht="14.1" hidden="1" customHeight="1">
      <c r="B225" s="19" t="s">
        <v>1969</v>
      </c>
      <c r="D225" s="19" t="s">
        <v>2204</v>
      </c>
    </row>
    <row r="226" spans="2:4" ht="14.1" hidden="1" customHeight="1">
      <c r="B226" s="19" t="s">
        <v>1973</v>
      </c>
      <c r="D226" s="19" t="s">
        <v>2160</v>
      </c>
    </row>
    <row r="227" spans="2:4" ht="14.1" hidden="1" customHeight="1">
      <c r="B227" s="19" t="s">
        <v>1972</v>
      </c>
      <c r="D227" s="19" t="s">
        <v>2205</v>
      </c>
    </row>
    <row r="228" spans="2:4" ht="14.1" hidden="1" customHeight="1">
      <c r="B228" s="19" t="s">
        <v>1974</v>
      </c>
      <c r="D228" s="19" t="s">
        <v>2161</v>
      </c>
    </row>
    <row r="229" spans="2:4" ht="14.1" hidden="1" customHeight="1">
      <c r="B229" s="19" t="s">
        <v>1976</v>
      </c>
      <c r="D229" s="19" t="s">
        <v>2206</v>
      </c>
    </row>
    <row r="230" spans="2:4" ht="14.1" hidden="1" customHeight="1">
      <c r="B230" s="19" t="s">
        <v>1975</v>
      </c>
      <c r="D230" s="19" t="s">
        <v>2207</v>
      </c>
    </row>
    <row r="231" spans="2:4" ht="14.1" hidden="1" customHeight="1">
      <c r="B231" s="19" t="s">
        <v>1977</v>
      </c>
      <c r="D231" s="19" t="s">
        <v>2208</v>
      </c>
    </row>
    <row r="232" spans="2:4" ht="14.1" hidden="1" customHeight="1">
      <c r="B232" s="19" t="s">
        <v>1978</v>
      </c>
      <c r="D232" s="19" t="s">
        <v>2209</v>
      </c>
    </row>
    <row r="233" spans="2:4" ht="14.1" hidden="1" customHeight="1">
      <c r="B233" s="19" t="s">
        <v>1979</v>
      </c>
      <c r="D233" s="19" t="s">
        <v>2210</v>
      </c>
    </row>
    <row r="234" spans="2:4" ht="14.1" hidden="1" customHeight="1">
      <c r="B234" s="19" t="s">
        <v>1980</v>
      </c>
      <c r="D234" s="19" t="s">
        <v>2211</v>
      </c>
    </row>
    <row r="235" spans="2:4" ht="14.1" hidden="1" customHeight="1">
      <c r="B235" s="19" t="s">
        <v>1981</v>
      </c>
      <c r="D235" s="19" t="s">
        <v>2162</v>
      </c>
    </row>
    <row r="236" spans="2:4" ht="14.1" hidden="1" customHeight="1">
      <c r="B236" s="19" t="s">
        <v>1982</v>
      </c>
      <c r="D236" s="19" t="s">
        <v>2212</v>
      </c>
    </row>
    <row r="237" spans="2:4" ht="14.1" hidden="1" customHeight="1">
      <c r="B237" s="19" t="s">
        <v>1983</v>
      </c>
      <c r="D237" s="19" t="s">
        <v>2164</v>
      </c>
    </row>
    <row r="238" spans="2:4" ht="14.1" hidden="1" customHeight="1">
      <c r="B238" s="19" t="s">
        <v>1984</v>
      </c>
      <c r="D238" s="19" t="s">
        <v>2213</v>
      </c>
    </row>
    <row r="239" spans="2:4" ht="14.1" hidden="1" customHeight="1">
      <c r="B239" s="19" t="s">
        <v>1986</v>
      </c>
      <c r="D239" s="19" t="s">
        <v>2214</v>
      </c>
    </row>
    <row r="240" spans="2:4" ht="14.1" hidden="1" customHeight="1">
      <c r="B240" s="19" t="s">
        <v>1985</v>
      </c>
      <c r="D240" s="19" t="s">
        <v>2215</v>
      </c>
    </row>
    <row r="241" spans="2:4" ht="14.1" hidden="1" customHeight="1">
      <c r="B241" s="19" t="s">
        <v>1987</v>
      </c>
      <c r="D241" s="19" t="s">
        <v>2163</v>
      </c>
    </row>
    <row r="242" spans="2:4" ht="14.1" hidden="1" customHeight="1">
      <c r="B242" s="19" t="s">
        <v>1988</v>
      </c>
      <c r="D242" s="19" t="s">
        <v>2216</v>
      </c>
    </row>
    <row r="243" spans="2:4" ht="14.1" hidden="1" customHeight="1">
      <c r="B243" s="19" t="s">
        <v>1989</v>
      </c>
      <c r="D243" s="19" t="s">
        <v>2217</v>
      </c>
    </row>
    <row r="244" spans="2:4" ht="14.1" hidden="1" customHeight="1">
      <c r="B244" s="19" t="s">
        <v>1990</v>
      </c>
      <c r="D244" s="19" t="s">
        <v>2218</v>
      </c>
    </row>
    <row r="245" spans="2:4" ht="14.1" hidden="1" customHeight="1">
      <c r="B245" s="19" t="s">
        <v>1991</v>
      </c>
      <c r="D245" s="19" t="s">
        <v>2165</v>
      </c>
    </row>
    <row r="246" spans="2:4" ht="14.1" hidden="1" customHeight="1">
      <c r="B246" s="19" t="s">
        <v>1992</v>
      </c>
      <c r="D246" s="19" t="s">
        <v>2166</v>
      </c>
    </row>
    <row r="247" spans="2:4" ht="14.1" hidden="1" customHeight="1">
      <c r="B247" s="19" t="s">
        <v>1993</v>
      </c>
      <c r="D247" s="19" t="s">
        <v>2219</v>
      </c>
    </row>
    <row r="248" spans="2:4" ht="14.1" hidden="1" customHeight="1">
      <c r="B248" s="19" t="s">
        <v>1994</v>
      </c>
      <c r="D248" s="19" t="s">
        <v>2220</v>
      </c>
    </row>
    <row r="249" spans="2:4" ht="14.1" hidden="1" customHeight="1">
      <c r="D249" s="19" t="s">
        <v>2221</v>
      </c>
    </row>
    <row r="250" spans="2:4" ht="14.1" hidden="1" customHeight="1">
      <c r="B250" s="19" t="s">
        <v>1996</v>
      </c>
      <c r="D250" s="19" t="s">
        <v>2222</v>
      </c>
    </row>
    <row r="251" spans="2:4" ht="14.1" hidden="1" customHeight="1">
      <c r="B251" s="19" t="s">
        <v>1998</v>
      </c>
      <c r="D251" s="19" t="s">
        <v>2167</v>
      </c>
    </row>
    <row r="252" spans="2:4" ht="14.1" hidden="1" customHeight="1">
      <c r="B252" s="19" t="s">
        <v>1923</v>
      </c>
      <c r="D252" s="19" t="s">
        <v>2224</v>
      </c>
    </row>
    <row r="253" spans="2:4" ht="14.1" hidden="1" customHeight="1">
      <c r="B253" s="19" t="s">
        <v>1999</v>
      </c>
      <c r="D253" s="19" t="s">
        <v>2225</v>
      </c>
    </row>
    <row r="254" spans="2:4" ht="14.1" hidden="1" customHeight="1">
      <c r="B254" s="19" t="s">
        <v>2000</v>
      </c>
      <c r="D254" s="19" t="s">
        <v>2226</v>
      </c>
    </row>
    <row r="255" spans="2:4" ht="14.1" hidden="1" customHeight="1">
      <c r="B255" s="19" t="s">
        <v>2001</v>
      </c>
      <c r="D255" s="19" t="s">
        <v>2226</v>
      </c>
    </row>
    <row r="256" spans="2:4" ht="14.1" hidden="1" customHeight="1">
      <c r="B256" s="19" t="s">
        <v>2002</v>
      </c>
      <c r="D256" s="19" t="s">
        <v>2223</v>
      </c>
    </row>
    <row r="257" spans="2:4" ht="14.1" hidden="1" customHeight="1">
      <c r="B257" s="19" t="s">
        <v>2003</v>
      </c>
      <c r="D257" s="19" t="s">
        <v>2227</v>
      </c>
    </row>
    <row r="258" spans="2:4" ht="14.1" hidden="1" customHeight="1">
      <c r="B258" s="19" t="s">
        <v>2004</v>
      </c>
      <c r="D258" s="19" t="s">
        <v>2168</v>
      </c>
    </row>
    <row r="259" spans="2:4" ht="14.1" hidden="1" customHeight="1">
      <c r="B259" s="19" t="s">
        <v>2005</v>
      </c>
      <c r="D259" s="19" t="s">
        <v>2169</v>
      </c>
    </row>
    <row r="260" spans="2:4" ht="14.1" hidden="1" customHeight="1">
      <c r="B260" s="19" t="s">
        <v>2006</v>
      </c>
      <c r="D260" s="19" t="s">
        <v>2228</v>
      </c>
    </row>
    <row r="261" spans="2:4" ht="14.1" hidden="1" customHeight="1">
      <c r="B261" s="19" t="s">
        <v>2008</v>
      </c>
      <c r="D261" s="19" t="s">
        <v>2229</v>
      </c>
    </row>
    <row r="262" spans="2:4" ht="14.1" hidden="1" customHeight="1">
      <c r="B262" s="19" t="s">
        <v>2007</v>
      </c>
      <c r="D262" s="19" t="s">
        <v>2230</v>
      </c>
    </row>
    <row r="263" spans="2:4" ht="14.1" hidden="1" customHeight="1">
      <c r="B263" s="19" t="s">
        <v>2009</v>
      </c>
      <c r="D263" s="19" t="s">
        <v>2231</v>
      </c>
    </row>
    <row r="264" spans="2:4" ht="14.1" hidden="1" customHeight="1">
      <c r="B264" s="19" t="s">
        <v>2010</v>
      </c>
      <c r="D264" s="19" t="s">
        <v>2232</v>
      </c>
    </row>
    <row r="265" spans="2:4" ht="14.1" hidden="1" customHeight="1">
      <c r="B265" s="19" t="s">
        <v>2011</v>
      </c>
      <c r="D265" s="19" t="s">
        <v>2233</v>
      </c>
    </row>
    <row r="266" spans="2:4" ht="14.1" hidden="1" customHeight="1">
      <c r="B266" s="19" t="s">
        <v>1984</v>
      </c>
      <c r="D266" s="19" t="s">
        <v>2234</v>
      </c>
    </row>
    <row r="267" spans="2:4" ht="14.1" hidden="1" customHeight="1">
      <c r="D267" s="19" t="s">
        <v>2170</v>
      </c>
    </row>
    <row r="268" spans="2:4" ht="14.1" hidden="1" customHeight="1">
      <c r="B268" s="19" t="s">
        <v>1256</v>
      </c>
      <c r="D268" s="19" t="s">
        <v>2171</v>
      </c>
    </row>
    <row r="269" spans="2:4" ht="14.1" hidden="1" customHeight="1">
      <c r="B269" s="19" t="s">
        <v>2012</v>
      </c>
      <c r="D269" s="19" t="s">
        <v>2235</v>
      </c>
    </row>
    <row r="270" spans="2:4" ht="14.1" hidden="1" customHeight="1">
      <c r="B270" s="19" t="s">
        <v>2013</v>
      </c>
      <c r="D270" s="19" t="s">
        <v>2172</v>
      </c>
    </row>
    <row r="271" spans="2:4" ht="14.1" hidden="1" customHeight="1">
      <c r="B271" s="19" t="s">
        <v>2014</v>
      </c>
      <c r="D271" s="19" t="s">
        <v>2173</v>
      </c>
    </row>
    <row r="272" spans="2:4" ht="14.1" hidden="1" customHeight="1">
      <c r="B272" s="19" t="s">
        <v>2015</v>
      </c>
      <c r="D272" s="19" t="s">
        <v>2236</v>
      </c>
    </row>
    <row r="273" spans="2:4" ht="14.1" hidden="1" customHeight="1">
      <c r="B273" s="19" t="s">
        <v>2016</v>
      </c>
      <c r="D273" s="19" t="s">
        <v>2237</v>
      </c>
    </row>
    <row r="274" spans="2:4" ht="14.1" hidden="1" customHeight="1">
      <c r="B274" s="19" t="s">
        <v>2017</v>
      </c>
      <c r="D274" s="19" t="s">
        <v>2174</v>
      </c>
    </row>
    <row r="275" spans="2:4" ht="14.1" hidden="1" customHeight="1">
      <c r="B275" s="19" t="s">
        <v>2018</v>
      </c>
      <c r="D275" s="19" t="s">
        <v>2175</v>
      </c>
    </row>
    <row r="276" spans="2:4" ht="14.1" hidden="1" customHeight="1">
      <c r="B276" s="19" t="s">
        <v>2019</v>
      </c>
      <c r="D276" s="19" t="s">
        <v>2176</v>
      </c>
    </row>
    <row r="277" spans="2:4" ht="14.1" hidden="1" customHeight="1">
      <c r="B277" s="19" t="s">
        <v>2020</v>
      </c>
      <c r="D277" s="19" t="s">
        <v>2238</v>
      </c>
    </row>
    <row r="278" spans="2:4" ht="14.1" hidden="1" customHeight="1">
      <c r="B278" s="19" t="s">
        <v>2021</v>
      </c>
      <c r="D278" s="19" t="s">
        <v>2177</v>
      </c>
    </row>
    <row r="279" spans="2:4" ht="14.1" hidden="1" customHeight="1">
      <c r="B279" s="19" t="s">
        <v>2022</v>
      </c>
      <c r="D279" s="19" t="s">
        <v>2178</v>
      </c>
    </row>
    <row r="280" spans="2:4" ht="14.1" hidden="1" customHeight="1">
      <c r="B280" s="19" t="s">
        <v>2023</v>
      </c>
    </row>
    <row r="281" spans="2:4" ht="14.1" hidden="1" customHeight="1">
      <c r="B281" s="19" t="s">
        <v>2024</v>
      </c>
    </row>
    <row r="282" spans="2:4" ht="14.1" hidden="1" customHeight="1">
      <c r="B282" s="19" t="s">
        <v>2025</v>
      </c>
    </row>
    <row r="283" spans="2:4" ht="14.1" hidden="1" customHeight="1">
      <c r="B283" s="19" t="s">
        <v>2026</v>
      </c>
    </row>
    <row r="284" spans="2:4" ht="14.1" hidden="1" customHeight="1">
      <c r="B284" s="19" t="s">
        <v>2027</v>
      </c>
    </row>
    <row r="285" spans="2:4" ht="14.1" hidden="1" customHeight="1">
      <c r="B285" s="19" t="s">
        <v>2028</v>
      </c>
    </row>
    <row r="286" spans="2:4" ht="14.1" hidden="1" customHeight="1">
      <c r="B286" s="19" t="s">
        <v>2029</v>
      </c>
    </row>
    <row r="287" spans="2:4" ht="14.1" hidden="1" customHeight="1">
      <c r="B287" s="19" t="s">
        <v>2030</v>
      </c>
    </row>
    <row r="288" spans="2:4" ht="14.1" hidden="1" customHeight="1">
      <c r="B288" s="19" t="s">
        <v>2031</v>
      </c>
    </row>
    <row r="289" spans="2:2" ht="14.1" hidden="1" customHeight="1">
      <c r="B289" s="19" t="s">
        <v>2032</v>
      </c>
    </row>
    <row r="290" spans="2:2" ht="14.1" hidden="1" customHeight="1">
      <c r="B290" s="19" t="s">
        <v>2033</v>
      </c>
    </row>
    <row r="291" spans="2:2" ht="14.1" hidden="1" customHeight="1">
      <c r="B291" s="19" t="s">
        <v>2034</v>
      </c>
    </row>
    <row r="292" spans="2:2" ht="14.1" hidden="1" customHeight="1">
      <c r="B292" s="19" t="s">
        <v>2035</v>
      </c>
    </row>
    <row r="293" spans="2:2" ht="14.1" hidden="1" customHeight="1">
      <c r="B293" s="19" t="s">
        <v>2037</v>
      </c>
    </row>
    <row r="294" spans="2:2" ht="14.1" hidden="1" customHeight="1">
      <c r="B294" s="19" t="s">
        <v>2036</v>
      </c>
    </row>
    <row r="295" spans="2:2" ht="14.1" hidden="1" customHeight="1">
      <c r="B295" s="19" t="s">
        <v>2038</v>
      </c>
    </row>
    <row r="296" spans="2:2" ht="14.1" hidden="1" customHeight="1">
      <c r="B296" s="19" t="s">
        <v>2039</v>
      </c>
    </row>
    <row r="297" spans="2:2" ht="14.1" hidden="1" customHeight="1">
      <c r="B297" s="19" t="s">
        <v>2040</v>
      </c>
    </row>
    <row r="298" spans="2:2" ht="14.1" hidden="1" customHeight="1">
      <c r="B298" s="19" t="s">
        <v>2041</v>
      </c>
    </row>
    <row r="299" spans="2:2" ht="14.1" hidden="1" customHeight="1">
      <c r="B299" s="19" t="s">
        <v>2042</v>
      </c>
    </row>
    <row r="300" spans="2:2" ht="14.1" hidden="1" customHeight="1">
      <c r="B300" s="19" t="s">
        <v>2043</v>
      </c>
    </row>
    <row r="301" spans="2:2" ht="14.1" hidden="1" customHeight="1">
      <c r="B301" s="19" t="s">
        <v>2044</v>
      </c>
    </row>
    <row r="302" spans="2:2" ht="14.1" hidden="1" customHeight="1">
      <c r="B302" s="19" t="s">
        <v>2045</v>
      </c>
    </row>
    <row r="303" spans="2:2" ht="14.1" hidden="1" customHeight="1">
      <c r="B303" s="19" t="s">
        <v>2046</v>
      </c>
    </row>
    <row r="304" spans="2:2" ht="14.1" hidden="1" customHeight="1">
      <c r="B304" s="19" t="s">
        <v>2047</v>
      </c>
    </row>
    <row r="305" spans="2:2" ht="14.1" hidden="1" customHeight="1">
      <c r="B305" s="19" t="s">
        <v>2048</v>
      </c>
    </row>
    <row r="306" spans="2:2" ht="14.1" hidden="1" customHeight="1">
      <c r="B306" s="19" t="s">
        <v>2049</v>
      </c>
    </row>
    <row r="307" spans="2:2" ht="14.1" hidden="1" customHeight="1">
      <c r="B307" s="19" t="s">
        <v>2050</v>
      </c>
    </row>
    <row r="308" spans="2:2" ht="14.1" hidden="1" customHeight="1">
      <c r="B308" s="19" t="s">
        <v>2051</v>
      </c>
    </row>
    <row r="309" spans="2:2" ht="14.1" hidden="1" customHeight="1">
      <c r="B309" s="19" t="s">
        <v>2052</v>
      </c>
    </row>
    <row r="310" spans="2:2" ht="14.1" hidden="1" customHeight="1">
      <c r="B310" s="19" t="s">
        <v>2053</v>
      </c>
    </row>
    <row r="311" spans="2:2" ht="14.1" hidden="1" customHeight="1">
      <c r="B311" s="19" t="s">
        <v>2054</v>
      </c>
    </row>
    <row r="312" spans="2:2" ht="14.1" hidden="1" customHeight="1">
      <c r="B312" s="19" t="s">
        <v>2055</v>
      </c>
    </row>
    <row r="313" spans="2:2" ht="14.1" hidden="1" customHeight="1">
      <c r="B313" s="19" t="s">
        <v>2056</v>
      </c>
    </row>
    <row r="314" spans="2:2" ht="14.1" hidden="1" customHeight="1">
      <c r="B314" s="19" t="s">
        <v>2057</v>
      </c>
    </row>
    <row r="315" spans="2:2" ht="14.1" hidden="1" customHeight="1">
      <c r="B315" s="19" t="s">
        <v>2058</v>
      </c>
    </row>
    <row r="316" spans="2:2" ht="14.1" hidden="1" customHeight="1">
      <c r="B316" s="19" t="s">
        <v>2059</v>
      </c>
    </row>
    <row r="317" spans="2:2" ht="14.1" hidden="1" customHeight="1">
      <c r="B317" s="19" t="s">
        <v>2060</v>
      </c>
    </row>
    <row r="318" spans="2:2" ht="14.1" hidden="1" customHeight="1">
      <c r="B318" s="19" t="s">
        <v>2061</v>
      </c>
    </row>
    <row r="319" spans="2:2" ht="14.1" hidden="1" customHeight="1">
      <c r="B319" s="19" t="s">
        <v>2062</v>
      </c>
    </row>
    <row r="320" spans="2:2" ht="14.1" hidden="1" customHeight="1">
      <c r="B320" s="19" t="s">
        <v>2063</v>
      </c>
    </row>
    <row r="321" spans="2:2" ht="14.1" hidden="1" customHeight="1">
      <c r="B321" s="19" t="s">
        <v>2064</v>
      </c>
    </row>
    <row r="322" spans="2:2" ht="14.1" hidden="1" customHeight="1">
      <c r="B322" s="19" t="s">
        <v>2065</v>
      </c>
    </row>
    <row r="323" spans="2:2" ht="14.1" hidden="1" customHeight="1">
      <c r="B323" s="19" t="s">
        <v>2066</v>
      </c>
    </row>
    <row r="324" spans="2:2" ht="14.1" hidden="1" customHeight="1">
      <c r="B324" s="19" t="s">
        <v>2067</v>
      </c>
    </row>
    <row r="325" spans="2:2" ht="14.1" hidden="1" customHeight="1">
      <c r="B325" s="19" t="s">
        <v>2068</v>
      </c>
    </row>
    <row r="326" spans="2:2" ht="14.1" hidden="1" customHeight="1">
      <c r="B326" s="19" t="s">
        <v>2069</v>
      </c>
    </row>
    <row r="327" spans="2:2" ht="14.1" hidden="1" customHeight="1">
      <c r="B327" s="19" t="s">
        <v>2070</v>
      </c>
    </row>
    <row r="328" spans="2:2" ht="14.1" hidden="1" customHeight="1">
      <c r="B328" s="19" t="s">
        <v>2071</v>
      </c>
    </row>
    <row r="329" spans="2:2" ht="14.1" hidden="1" customHeight="1">
      <c r="B329" s="19" t="s">
        <v>2072</v>
      </c>
    </row>
    <row r="330" spans="2:2" ht="14.1" hidden="1" customHeight="1">
      <c r="B330" s="19" t="s">
        <v>2073</v>
      </c>
    </row>
    <row r="331" spans="2:2" ht="14.1" hidden="1" customHeight="1">
      <c r="B331" s="19" t="s">
        <v>2074</v>
      </c>
    </row>
    <row r="332" spans="2:2" ht="14.1" hidden="1" customHeight="1">
      <c r="B332" s="19" t="s">
        <v>2075</v>
      </c>
    </row>
    <row r="333" spans="2:2" ht="14.1" hidden="1" customHeight="1">
      <c r="B333" s="19" t="s">
        <v>2076</v>
      </c>
    </row>
    <row r="334" spans="2:2" ht="14.1" hidden="1" customHeight="1">
      <c r="B334" s="19" t="s">
        <v>2077</v>
      </c>
    </row>
    <row r="335" spans="2:2" ht="14.1" hidden="1" customHeight="1">
      <c r="B335" s="19" t="s">
        <v>2078</v>
      </c>
    </row>
    <row r="336" spans="2:2" ht="14.1" hidden="1" customHeight="1">
      <c r="B336" s="19" t="s">
        <v>2079</v>
      </c>
    </row>
    <row r="337" spans="2:2" ht="14.1" hidden="1" customHeight="1">
      <c r="B337" s="19" t="s">
        <v>2080</v>
      </c>
    </row>
    <row r="338" spans="2:2" ht="14.1" hidden="1" customHeight="1">
      <c r="B338" s="19" t="s">
        <v>2081</v>
      </c>
    </row>
    <row r="339" spans="2:2" ht="14.1" hidden="1" customHeight="1">
      <c r="B339" s="19" t="s">
        <v>2082</v>
      </c>
    </row>
    <row r="340" spans="2:2" ht="14.1" hidden="1" customHeight="1">
      <c r="B340" s="19" t="s">
        <v>2083</v>
      </c>
    </row>
    <row r="341" spans="2:2" ht="14.1" hidden="1" customHeight="1">
      <c r="B341" s="19" t="s">
        <v>2084</v>
      </c>
    </row>
    <row r="342" spans="2:2" ht="14.1" hidden="1" customHeight="1">
      <c r="B342" s="19" t="s">
        <v>2085</v>
      </c>
    </row>
    <row r="343" spans="2:2" ht="14.1" hidden="1" customHeight="1">
      <c r="B343" s="19" t="s">
        <v>2086</v>
      </c>
    </row>
    <row r="344" spans="2:2" ht="14.1" hidden="1" customHeight="1">
      <c r="B344" s="19" t="s">
        <v>2087</v>
      </c>
    </row>
    <row r="345" spans="2:2" ht="14.1" hidden="1" customHeight="1">
      <c r="B345" s="19" t="s">
        <v>2088</v>
      </c>
    </row>
    <row r="346" spans="2:2" ht="14.1" hidden="1" customHeight="1">
      <c r="B346" s="19" t="s">
        <v>2089</v>
      </c>
    </row>
    <row r="347" spans="2:2" ht="14.1" hidden="1" customHeight="1">
      <c r="B347" s="19" t="s">
        <v>2090</v>
      </c>
    </row>
    <row r="348" spans="2:2" ht="14.1" hidden="1" customHeight="1">
      <c r="B348" s="19" t="s">
        <v>2091</v>
      </c>
    </row>
    <row r="349" spans="2:2" ht="14.1" hidden="1" customHeight="1">
      <c r="B349" s="19" t="s">
        <v>2092</v>
      </c>
    </row>
    <row r="350" spans="2:2" ht="14.1" hidden="1" customHeight="1">
      <c r="B350" s="19" t="s">
        <v>2093</v>
      </c>
    </row>
    <row r="351" spans="2:2" ht="14.1" hidden="1" customHeight="1">
      <c r="B351" s="19" t="s">
        <v>2094</v>
      </c>
    </row>
    <row r="352" spans="2:2" ht="14.1" hidden="1" customHeight="1">
      <c r="B352" s="19" t="s">
        <v>2095</v>
      </c>
    </row>
    <row r="353" spans="2:2" ht="14.1" hidden="1" customHeight="1">
      <c r="B353" s="19" t="s">
        <v>2096</v>
      </c>
    </row>
    <row r="354" spans="2:2" ht="14.1" hidden="1" customHeight="1">
      <c r="B354" s="19" t="s">
        <v>2097</v>
      </c>
    </row>
    <row r="355" spans="2:2" ht="14.1" hidden="1" customHeight="1">
      <c r="B355" s="19" t="s">
        <v>2098</v>
      </c>
    </row>
    <row r="356" spans="2:2" ht="14.1" hidden="1" customHeight="1">
      <c r="B356" s="19" t="s">
        <v>2099</v>
      </c>
    </row>
    <row r="357" spans="2:2" ht="14.1" hidden="1" customHeight="1">
      <c r="B357" s="19" t="s">
        <v>1961</v>
      </c>
    </row>
    <row r="358" spans="2:2" ht="14.1" hidden="1" customHeight="1">
      <c r="B358" s="19" t="s">
        <v>2100</v>
      </c>
    </row>
    <row r="359" spans="2:2" ht="14.1" hidden="1" customHeight="1">
      <c r="B359" s="19" t="s">
        <v>2105</v>
      </c>
    </row>
    <row r="360" spans="2:2" ht="14.1" hidden="1" customHeight="1">
      <c r="B360" s="19" t="s">
        <v>2101</v>
      </c>
    </row>
    <row r="361" spans="2:2" ht="14.1" hidden="1" customHeight="1">
      <c r="B361" s="19" t="s">
        <v>2102</v>
      </c>
    </row>
    <row r="362" spans="2:2" ht="14.1" hidden="1" customHeight="1">
      <c r="B362" s="19" t="s">
        <v>2104</v>
      </c>
    </row>
    <row r="363" spans="2:2" ht="14.1" hidden="1" customHeight="1">
      <c r="B363" s="19" t="s">
        <v>2103</v>
      </c>
    </row>
    <row r="364" spans="2:2" ht="14.1" hidden="1" customHeight="1">
      <c r="B364" s="19" t="s">
        <v>2106</v>
      </c>
    </row>
    <row r="365" spans="2:2" ht="14.1" hidden="1" customHeight="1">
      <c r="B365" s="19" t="s">
        <v>2107</v>
      </c>
    </row>
    <row r="366" spans="2:2" ht="14.1" hidden="1" customHeight="1">
      <c r="B366" s="19" t="s">
        <v>2108</v>
      </c>
    </row>
    <row r="367" spans="2:2" ht="14.1" hidden="1" customHeight="1">
      <c r="B367" s="19" t="s">
        <v>2109</v>
      </c>
    </row>
    <row r="368" spans="2:2" ht="14.1" hidden="1" customHeight="1">
      <c r="B368" s="19" t="s">
        <v>2110</v>
      </c>
    </row>
    <row r="369" spans="2:2" ht="14.1" hidden="1" customHeight="1">
      <c r="B369" s="19" t="s">
        <v>2111</v>
      </c>
    </row>
    <row r="370" spans="2:2" ht="14.1" hidden="1" customHeight="1">
      <c r="B370" s="19" t="s">
        <v>2112</v>
      </c>
    </row>
    <row r="371" spans="2:2" ht="14.1" hidden="1" customHeight="1">
      <c r="B371" s="19" t="s">
        <v>2113</v>
      </c>
    </row>
    <row r="372" spans="2:2" ht="14.1" hidden="1" customHeight="1">
      <c r="B372" s="19" t="s">
        <v>2114</v>
      </c>
    </row>
    <row r="373" spans="2:2" ht="14.1" hidden="1" customHeight="1">
      <c r="B373" s="19" t="s">
        <v>2115</v>
      </c>
    </row>
    <row r="374" spans="2:2" ht="14.1" hidden="1" customHeight="1">
      <c r="B374" s="19" t="s">
        <v>2116</v>
      </c>
    </row>
    <row r="375" spans="2:2" ht="14.1" hidden="1" customHeight="1">
      <c r="B375" s="19" t="s">
        <v>2117</v>
      </c>
    </row>
    <row r="376" spans="2:2" ht="14.1" hidden="1" customHeight="1">
      <c r="B376" s="19" t="s">
        <v>2118</v>
      </c>
    </row>
    <row r="377" spans="2:2" ht="14.1" hidden="1" customHeight="1">
      <c r="B377" s="19" t="s">
        <v>2119</v>
      </c>
    </row>
    <row r="378" spans="2:2" ht="14.1" hidden="1" customHeight="1">
      <c r="B378" s="19" t="s">
        <v>2120</v>
      </c>
    </row>
    <row r="379" spans="2:2" ht="14.1" hidden="1" customHeight="1">
      <c r="B379" s="19" t="s">
        <v>2121</v>
      </c>
    </row>
    <row r="380" spans="2:2" ht="14.1" hidden="1" customHeight="1">
      <c r="B380" s="19" t="s">
        <v>2122</v>
      </c>
    </row>
    <row r="381" spans="2:2" ht="14.1" hidden="1" customHeight="1">
      <c r="B381" s="19" t="s">
        <v>2123</v>
      </c>
    </row>
    <row r="382" spans="2:2" ht="14.1" hidden="1" customHeight="1">
      <c r="B382" s="19" t="s">
        <v>2124</v>
      </c>
    </row>
    <row r="383" spans="2:2" ht="14.1" hidden="1" customHeight="1">
      <c r="B383" s="19" t="s">
        <v>2125</v>
      </c>
    </row>
    <row r="384" spans="2:2" ht="14.1" hidden="1" customHeight="1">
      <c r="B384" s="19" t="s">
        <v>2127</v>
      </c>
    </row>
    <row r="385" spans="2:2" ht="14.1" hidden="1" customHeight="1">
      <c r="B385" s="19" t="s">
        <v>2126</v>
      </c>
    </row>
    <row r="386" spans="2:2" ht="14.1" hidden="1" customHeight="1">
      <c r="B386" s="19" t="s">
        <v>2128</v>
      </c>
    </row>
    <row r="387" spans="2:2" ht="14.1" hidden="1" customHeight="1">
      <c r="B387" s="19" t="s">
        <v>2129</v>
      </c>
    </row>
    <row r="388" spans="2:2" ht="14.1" hidden="1" customHeight="1">
      <c r="B388" s="19" t="s">
        <v>2130</v>
      </c>
    </row>
    <row r="389" spans="2:2" ht="14.1" hidden="1" customHeight="1">
      <c r="B389" s="19" t="s">
        <v>2131</v>
      </c>
    </row>
    <row r="390" spans="2:2" ht="14.1" hidden="1" customHeight="1">
      <c r="B390" s="19" t="s">
        <v>2132</v>
      </c>
    </row>
    <row r="391" spans="2:2" ht="14.1" hidden="1" customHeight="1">
      <c r="B391" s="19" t="s">
        <v>2133</v>
      </c>
    </row>
    <row r="392" spans="2:2" ht="14.1" hidden="1" customHeight="1">
      <c r="B392" s="19" t="s">
        <v>2134</v>
      </c>
    </row>
    <row r="393" spans="2:2" ht="14.1" hidden="1" customHeight="1">
      <c r="B393" s="19" t="s">
        <v>2135</v>
      </c>
    </row>
    <row r="394" spans="2:2" ht="14.1" hidden="1" customHeight="1">
      <c r="B394" s="19" t="s">
        <v>2136</v>
      </c>
    </row>
    <row r="395" spans="2:2" ht="14.1" hidden="1" customHeight="1">
      <c r="B395" s="19" t="s">
        <v>2137</v>
      </c>
    </row>
    <row r="396" spans="2:2" ht="14.1" hidden="1" customHeight="1">
      <c r="B396" s="19" t="s">
        <v>2138</v>
      </c>
    </row>
    <row r="397" spans="2:2" ht="14.1" hidden="1" customHeight="1">
      <c r="B397" s="19" t="s">
        <v>2139</v>
      </c>
    </row>
    <row r="398" spans="2:2" ht="14.1" hidden="1" customHeight="1">
      <c r="B398" s="19" t="s">
        <v>2140</v>
      </c>
    </row>
    <row r="399" spans="2:2" ht="14.1" hidden="1" customHeight="1">
      <c r="B399" s="19" t="s">
        <v>2141</v>
      </c>
    </row>
    <row r="400" spans="2:2" ht="14.1" hidden="1" customHeight="1">
      <c r="B400" s="19" t="s">
        <v>2142</v>
      </c>
    </row>
    <row r="401" spans="2:2" ht="14.1" hidden="1" customHeight="1">
      <c r="B401" s="19" t="s">
        <v>2143</v>
      </c>
    </row>
    <row r="402" spans="2:2" ht="14.1" hidden="1" customHeight="1">
      <c r="B402" s="19" t="s">
        <v>2144</v>
      </c>
    </row>
    <row r="403" spans="2:2" ht="14.1" hidden="1" customHeight="1">
      <c r="B403" s="19" t="s">
        <v>2146</v>
      </c>
    </row>
    <row r="404" spans="2:2" ht="14.1" hidden="1" customHeight="1">
      <c r="B404" s="19" t="s">
        <v>2145</v>
      </c>
    </row>
    <row r="405" spans="2:2" ht="14.1" hidden="1" customHeight="1"/>
    <row r="406" spans="2:2" ht="14.1" hidden="1" customHeight="1"/>
    <row r="407" spans="2:2" ht="14.1" hidden="1" customHeight="1"/>
  </sheetData>
  <dataConsolidate/>
  <mergeCells count="31">
    <mergeCell ref="J20:K20"/>
    <mergeCell ref="J21:K21"/>
    <mergeCell ref="J23:K23"/>
    <mergeCell ref="J19:K19"/>
    <mergeCell ref="J22:K22"/>
    <mergeCell ref="J15:K15"/>
    <mergeCell ref="A17:C17"/>
    <mergeCell ref="A18:C18"/>
    <mergeCell ref="F16:G16"/>
    <mergeCell ref="J17:K17"/>
    <mergeCell ref="J16:K16"/>
    <mergeCell ref="J18:K18"/>
    <mergeCell ref="E10:I10"/>
    <mergeCell ref="A6:F6"/>
    <mergeCell ref="A7:B7"/>
    <mergeCell ref="D9:I9"/>
    <mergeCell ref="A19:C19"/>
    <mergeCell ref="A15:D15"/>
    <mergeCell ref="A1:L1"/>
    <mergeCell ref="E4:I4"/>
    <mergeCell ref="A4:C4"/>
    <mergeCell ref="D5:I5"/>
    <mergeCell ref="E7:I7"/>
    <mergeCell ref="A3:C3"/>
    <mergeCell ref="A2:L2"/>
    <mergeCell ref="A13:D13"/>
    <mergeCell ref="A14:D14"/>
    <mergeCell ref="E13:I13"/>
    <mergeCell ref="B11:H11"/>
    <mergeCell ref="E12:H12"/>
    <mergeCell ref="A12:D12"/>
  </mergeCells>
  <dataValidations xWindow="443" yWindow="706" count="39">
    <dataValidation type="list" allowBlank="1" showInputMessage="1" showErrorMessage="1" sqref="K134">
      <formula1>$B$26:$B$27</formula1>
    </dataValidation>
    <dataValidation type="list" allowBlank="1" showInputMessage="1" showErrorMessage="1" sqref="E137">
      <formula1>$B$33:$B$41</formula1>
    </dataValidation>
    <dataValidation type="list" allowBlank="1" showInputMessage="1" showErrorMessage="1" sqref="E147">
      <formula1>$B$52:$B$57</formula1>
    </dataValidation>
    <dataValidation type="list" allowBlank="1" showInputMessage="1" showErrorMessage="1" sqref="E135 E145 E138 E142">
      <formula1>$T$2:$T$65</formula1>
    </dataValidation>
    <dataValidation type="list" allowBlank="1" showInputMessage="1" showErrorMessage="1" sqref="E144">
      <formula1>$B$43:$B$50</formula1>
    </dataValidation>
    <dataValidation allowBlank="1" showInputMessage="1" showErrorMessage="1" promptTitle="Cena" prompt="Můžete využít k výpočtu ceny&#10;truhlářských prací List&#10;&quot;Ceny skrine.&quot;&#10;Po dosazení vstupních  materiálů, &#10;kování a úpravy vašich cen,&#10;se vám automaticky vypočte &#10;cena truhlářských prací." sqref="J20:K20"/>
    <dataValidation allowBlank="1" showInputMessage="1" showErrorMessage="1" promptTitle="Zadej DPH" prompt="pouze číslo" sqref="G21"/>
    <dataValidation allowBlank="1" showInputMessage="1" showErrorMessage="1" prompt="Cena bez DPH" sqref="J21:K21"/>
    <dataValidation allowBlank="1" showInputMessage="1" showErrorMessage="1" promptTitle="DPH" prompt="Vypočtené DPH z ceny &#10;truhlářských prací" sqref="J22:K22"/>
    <dataValidation allowBlank="1" showInputMessage="1" showErrorMessage="1" promptTitle="Cena CELKEM" prompt="Cena i s DPH&#10;" sqref="J23:K23"/>
    <dataValidation allowBlank="1" showInputMessage="1" showErrorMessage="1" promptTitle="Vyplní se automaticky!" prompt="z přednastaveného výběru zadáním číslice 0 až 9 (0 = prázdný výběr, 1 až 9 přednastavený výběr, možno upravit dle svého výběru). Číslo zadáme do buňky D89. Číslo můžeme skrýt změnou písma na bílé." sqref="J17:K17 H17 E17:F17"/>
    <dataValidation allowBlank="1" showInputMessage="1" showErrorMessage="1" promptTitle="Vyplní se automaticky!" prompt="z přednastaveného výběru zadáním číslice 0 až 9 (0 = prázdný výběr, 1 až 9 přednastavený výběr, možno upravit dle svého výběru). Číslo zadáme do buňky D90. Číslo můžeme skrýt změnou písma na bílé." sqref="J18:K18 E18:F18 H18"/>
    <dataValidation allowBlank="1" showInputMessage="1" showErrorMessage="1" promptTitle="Zadej číslo 0 až 9" prompt="pro automatické zadávání přednastavených spotřebičů&#10;0 = prázdný výběr&#10;1 až 9 = přednastavené spotřebiče&#10;Výběr lze libovolně upravit a rozšířit o větší počet položek přednastavených spotřebičů. Pro skrytí čísla změň jeho barvu na bílou." sqref="D17:D18"/>
    <dataValidation type="list" allowBlank="1" showInputMessage="1" showErrorMessage="1" promptTitle="Vyber z nabídky " prompt="PLYN&#10;INDUKCE&#10;SKLOKERAMIKA &#10;(šipka vpravo)" sqref="A17:C17">
      <formula1>$H$98:$H$100</formula1>
    </dataValidation>
    <dataValidation allowBlank="1" showInputMessage="1" showErrorMessage="1" promptTitle="Zadej číslo setu Franke" prompt="např. &quot;G40&quot; Enter &#10;Obsahuje sety Franke 2015&#10;&#10;Barvu dřezů můžeme vybrat z nabídky &#10;v buňce nalevo (B83), &#10;nebo ji ponecháme prázndou." sqref="J11"/>
    <dataValidation allowBlank="1" showInputMessage="1" showErrorMessage="1" prompt="Automaticky se vyplní po zadání  čísla SETU z katalogu Franke Sety 2015 do buňky J82 &#10;&#10;Dá se PŘEPSAT nebo SMAZAT." sqref="J15:K15"/>
    <dataValidation allowBlank="1" showInputMessage="1" showErrorMessage="1" promptTitle="Nevyplňovat!" sqref="I15"/>
    <dataValidation type="list" allowBlank="1" showInputMessage="1" showErrorMessage="1" promptTitle="Vyber typ a barvu, nebo schovej" prompt="z nabídky Franke, Blanco, Teka, Schock  (šipka v pravo) POZOR! &#10;Dej pozor na to, aby vybraný typ dřezu v této buňce se schodoval &#10;s buňkou pod ní! (A84) POZOR!" sqref="B11:H11">
      <formula1>$B$82:$B$149</formula1>
    </dataValidation>
    <dataValidation allowBlank="1" showInputMessage="1" showErrorMessage="1" promptTitle="Dřez" prompt="Automaticky se vyplní DŘEZ po zadání  čísla SETU z katalogu Franke Sety 2015 do buňky J83 &#10;&#10;Nebo přepiš svůj vlastní." sqref="A12:D12"/>
    <dataValidation allowBlank="1" showInputMessage="1" showErrorMessage="1" prompt="Automaticky se vyplní  VENTIL po zadání  čísla SETU z katalogu Franke Sety 2015 do buňky J83 &#10;&#10;Nebo přepiš svůj vlastní." sqref="E12:H12"/>
    <dataValidation allowBlank="1" showInputMessage="1" showErrorMessage="1" promptTitle="Baterie" prompt="Automaticky se vyplní BATERIE po zadání  čísla SETU z katalogu Franke Sety 2015 do buňky J83 &#10;&#10;Nebo přepiš svůj vlastní." sqref="A13:D13"/>
    <dataValidation allowBlank="1" showInputMessage="1" showErrorMessage="1" promptTitle="Typ baterie" prompt="Automaticky se vyplní typ baterie po zadání  čísla SETU z katalogu Franke Sety 2015 do buňky J83 &#10;&#10;Nebo přepiš svůj vlastní." sqref="E13:I13"/>
    <dataValidation allowBlank="1" showInputMessage="1" showErrorMessage="1" promptTitle="Dávkovač mýdla součást SETU" prompt="Automaticky se vyplní po zadání  čísla SETU z katalogu Franke Sety 2015 do buňky J83 &#10;&#10;" sqref="A14:D14"/>
    <dataValidation allowBlank="1" showInputMessage="1" showErrorMessage="1" promptTitle="Odsavač par jako součást SETU" prompt="Automaticky se vyplní ODSAVAČ po zadání  čísla SETU z katalogu Franke Sety 2015 do buňky J83 &#10;&#10;" sqref="A15:D15"/>
    <dataValidation allowBlank="1" showInputMessage="1" showErrorMessage="1" prompt="Automaticky se vyplní po zadání názvu čísla (kódu) pracovní desky.&#10;V případě potřeby, se dá text v buňce PŘEPSAT nebo SMAZAT." sqref="J10:K10"/>
    <dataValidation allowBlank="1" showInputMessage="1" showErrorMessage="1" promptTitle="Zadej" prompt="KÓD DEKORU PD (např. F236) bez mezery" sqref="D10"/>
    <dataValidation allowBlank="1" showInputMessage="1" showErrorMessage="1" prompt="Automaticky se vyplní po zadání názvu čísla (kódu) pracovní desky.&#10;V případě potřeby, se dá text v buňce PŘEPSAT nebo SMAZAT.&#10;&#10;" sqref="E10:I10"/>
    <dataValidation allowBlank="1" showInputMessage="1" showErrorMessage="1" promptTitle="U LTD nevyplňovat!" prompt="Automaticky se vyplní po zadání názvu čísla (kódu) lamina.&#10;V případě potřeby, se dá text v buňce PŘEPSAT či SMAZAT." sqref="J7:K7"/>
    <dataValidation type="whole" allowBlank="1" showInputMessage="1" showErrorMessage="1" errorTitle="Repete prosím" error="Vážně tolik výsuvů? Zkusme to snížit na reálné číslo. To ani v lékárně nemají tolik výsuvů! :-)" promptTitle="Zadej" prompt="ČÍSLO - počet kusů výsuvů" sqref="J9">
      <formula1>0</formula1>
      <formula2>100</formula2>
    </dataValidation>
    <dataValidation type="list" allowBlank="1" showInputMessage="1" showErrorMessage="1" promptTitle="Vyber z nabídky nebo schovej" prompt="šipka vpravo" sqref="D9:I9">
      <formula1>$B$43:$B$50</formula1>
    </dataValidation>
    <dataValidation type="list" allowBlank="1" showInputMessage="1" showErrorMessage="1" promptTitle="Vyber TYP DVÍŘEK šipka vpravo" prompt="LTD, LAK, DÝHA, THERMOPAL, SENOSAN, MASIV, AL, jiná&#10;V případě doplníme." sqref="A7:B7">
      <formula1>$I$66:$I$74</formula1>
    </dataValidation>
    <dataValidation allowBlank="1" showInputMessage="1" showErrorMessage="1" prompt="Automaticky se vyplní po zadání názvu čísla (kódu) lamina.&#10;V případě potřeby, se dá text v buňce PŘEPSAT." sqref="E4:K4"/>
    <dataValidation allowBlank="1" showInputMessage="1" showErrorMessage="1" promptTitle="Zadej nebo propoj =D53" prompt="např. H1250 nebo u630 &#10;nebo f311 nebo 190 &#10;BEZ MEZERY!&#10;Poznámka: V případě, že po zadání kódu LTD výrobce nabízí více druhů struktur (které se vám zobrazí v buňce J59), zadejte poté kód LTD i s povrchovou  strukturou.&#10;Příklad: &quot;190&quot; a pak &quot;190pe&quot;" sqref="D7"/>
    <dataValidation type="whole" allowBlank="1" showInputMessage="1" showErrorMessage="1" errorTitle="Trochu moc kování, ne?" error="Uber, tak velká kuchyň to asi nebude ... :-)" promptTitle="Zadej" prompt="ČÍSLO - počet kusů" sqref="J5">
      <formula1>0</formula1>
      <formula2>100</formula2>
    </dataValidation>
    <dataValidation type="list" allowBlank="1" showInputMessage="1" showErrorMessage="1" promptTitle="Stejné nebo odlišné výklopy" prompt="V případě, že máme např. u Aventos HF kombinaci barev horního a spodního výklopu, můžeme zvolit &quot;text se závorkou&quot;" sqref="A6:F6">
      <formula1>$G$35:$G$36</formula1>
    </dataValidation>
    <dataValidation allowBlank="1" showInputMessage="1" showErrorMessage="1" promptTitle="U LTD nevyplňovat!" prompt="Automaticky se vyplní po zadání názvu čísla (kódu) lamina.&#10;V případě potřeby, se dá text v buňce PŘEPSAT." sqref="E7:I7"/>
    <dataValidation type="list" allowBlank="1" showInputMessage="1" showErrorMessage="1" promptTitle="Vyber VÝKLOP šipka vpravo" prompt="HORNÍ&#10;SPODNÍ&#10;nebo skryj&#10;V případě, že oba výklopy jsou stejného dekoru, políčko SCHOVÁME" sqref="C7">
      <formula1>$H$29:$H$31</formula1>
    </dataValidation>
    <dataValidation type="list" allowBlank="1" showInputMessage="1" showErrorMessage="1" promptTitle="Vyber z nabídky nebo schovej" prompt="HF, HK, HK-S, ... (šipka vpravo)" sqref="D5:I5">
      <formula1>$B$33:$B$42</formula1>
    </dataValidation>
    <dataValidation allowBlank="1" showInputMessage="1" showErrorMessage="1" promptTitle="Zadej KÓD DEKORU LTD " prompt="např. H1250 nebo u630 &#10;nebo f311 nebo 190 &#10;BEZ MEZERY!&#10;Poznámka: V případě, že po zadání kódu LTD výrobce nabízí více druhů struktur (které se vám zobrazí v buňce J53), zadejte poté kód LTD i s povrchovou  strukturou.&#10;Příklad: &quot;190&quot; a pak &quot;190PE&quot;&#10;&#10;&#10;&#10;&#10;&#10;" sqref="D4"/>
  </dataValidations>
  <pageMargins left="0.25" right="0.25" top="0.75" bottom="0.75" header="0.3" footer="0.3"/>
  <pageSetup paperSize="9" orientation="portrait" horizontalDpi="300" verticalDpi="300" r:id="rId1"/>
  <headerFooter>
    <oddHeader>&amp;R&amp;10&amp;K04+054www.vase_firma.cz</oddHeader>
    <oddFooter>&amp;R&amp;10&amp;K04+054vas_email@vase_domena.cz
+420 123 456 789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R672"/>
  <sheetViews>
    <sheetView topLeftCell="C1" zoomScale="130" zoomScaleNormal="130" workbookViewId="0">
      <selection activeCell="H42" sqref="H42"/>
    </sheetView>
  </sheetViews>
  <sheetFormatPr defaultColWidth="9.109375" defaultRowHeight="15.6"/>
  <cols>
    <col min="1" max="1" width="11.5546875" customWidth="1"/>
    <col min="2" max="2" width="12.109375" customWidth="1"/>
    <col min="3" max="3" width="14" style="1" customWidth="1"/>
    <col min="4" max="4" width="11.33203125" style="1" customWidth="1"/>
    <col min="5" max="5" width="8.88671875" style="1" customWidth="1"/>
    <col min="6" max="6" width="12.109375" style="1" customWidth="1"/>
    <col min="7" max="7" width="11.109375" style="11" customWidth="1"/>
    <col min="8" max="8" width="21" style="11" customWidth="1"/>
    <col min="9" max="9" width="14.5546875" style="11" customWidth="1"/>
    <col min="10" max="10" width="9.6640625" style="11" customWidth="1"/>
    <col min="11" max="11" width="11.6640625" style="1" customWidth="1"/>
    <col min="12" max="12" width="12.109375" style="1" customWidth="1"/>
    <col min="13" max="13" width="11" style="1" customWidth="1"/>
    <col min="14" max="17" width="9.109375" style="1" customWidth="1"/>
    <col min="18" max="16384" width="9.109375" style="1"/>
  </cols>
  <sheetData>
    <row r="1" spans="3:18">
      <c r="C1" s="1">
        <v>45</v>
      </c>
      <c r="D1" s="1" t="s">
        <v>455</v>
      </c>
      <c r="E1" s="1" t="s">
        <v>456</v>
      </c>
      <c r="F1" s="1" t="s">
        <v>457</v>
      </c>
    </row>
    <row r="2" spans="3:18">
      <c r="C2" s="1">
        <v>101</v>
      </c>
      <c r="D2" s="1" t="s">
        <v>431</v>
      </c>
      <c r="E2" t="s">
        <v>647</v>
      </c>
      <c r="F2" s="1" t="s">
        <v>457</v>
      </c>
    </row>
    <row r="3" spans="3:18">
      <c r="C3" s="1">
        <v>101</v>
      </c>
      <c r="D3" t="s">
        <v>431</v>
      </c>
      <c r="E3" t="s">
        <v>1559</v>
      </c>
      <c r="F3" s="1" t="s">
        <v>457</v>
      </c>
      <c r="G3" s="11" t="s">
        <v>559</v>
      </c>
    </row>
    <row r="4" spans="3:18">
      <c r="C4">
        <v>106</v>
      </c>
      <c r="D4" s="1" t="s">
        <v>724</v>
      </c>
      <c r="E4" t="s">
        <v>456</v>
      </c>
      <c r="F4" s="1" t="s">
        <v>457</v>
      </c>
      <c r="G4" s="13" t="str">
        <f>'CN kuchyne_Franke'!$D$4</f>
        <v>u104</v>
      </c>
      <c r="H4" s="12" t="str">
        <f>VLOOKUP(G4,$C$1:F680,2)</f>
        <v>Alabastr</v>
      </c>
      <c r="I4" s="11" t="str">
        <f>VLOOKUP(G4,$C$1:F680,3)</f>
        <v>ST15</v>
      </c>
      <c r="J4" s="11" t="str">
        <f>VLOOKUP(G4,$C$1:F680,4)</f>
        <v>Egger</v>
      </c>
    </row>
    <row r="5" spans="3:18">
      <c r="C5">
        <v>110</v>
      </c>
      <c r="D5" s="1" t="s">
        <v>431</v>
      </c>
      <c r="E5" t="s">
        <v>646</v>
      </c>
      <c r="F5" s="1" t="s">
        <v>457</v>
      </c>
      <c r="G5" s="13"/>
      <c r="H5" s="12"/>
    </row>
    <row r="6" spans="3:18">
      <c r="C6">
        <v>110</v>
      </c>
      <c r="D6" s="1" t="s">
        <v>431</v>
      </c>
      <c r="E6" t="s">
        <v>646</v>
      </c>
      <c r="F6" s="1" t="s">
        <v>457</v>
      </c>
      <c r="G6" s="13"/>
      <c r="H6" s="12"/>
    </row>
    <row r="7" spans="3:18">
      <c r="C7" s="1">
        <v>112</v>
      </c>
      <c r="D7" s="1" t="s">
        <v>458</v>
      </c>
      <c r="E7" s="1" t="s">
        <v>459</v>
      </c>
      <c r="F7" s="1" t="s">
        <v>457</v>
      </c>
      <c r="H7" s="12"/>
      <c r="K7"/>
      <c r="L7"/>
      <c r="M7"/>
    </row>
    <row r="8" spans="3:18">
      <c r="C8" s="1">
        <v>113</v>
      </c>
      <c r="D8" s="1" t="s">
        <v>431</v>
      </c>
      <c r="E8" s="1" t="s">
        <v>646</v>
      </c>
      <c r="F8" s="1" t="s">
        <v>457</v>
      </c>
      <c r="G8" s="11" t="s">
        <v>560</v>
      </c>
      <c r="H8" s="12"/>
      <c r="K8"/>
      <c r="L8"/>
      <c r="M8"/>
      <c r="N8" s="158"/>
      <c r="O8" s="158"/>
      <c r="P8" s="158"/>
      <c r="Q8" s="158"/>
      <c r="R8" s="158"/>
    </row>
    <row r="9" spans="3:18" ht="23.4">
      <c r="C9">
        <v>113</v>
      </c>
      <c r="D9" s="1" t="s">
        <v>431</v>
      </c>
      <c r="E9" t="s">
        <v>646</v>
      </c>
      <c r="F9" s="1" t="s">
        <v>457</v>
      </c>
      <c r="G9" s="13" t="e">
        <f>'CN kuchyne_Franke'!#REF!</f>
        <v>#REF!</v>
      </c>
      <c r="H9" s="12" t="e">
        <f>VLOOKUP(G9,$C$1:F680,2)</f>
        <v>#REF!</v>
      </c>
      <c r="I9" s="11" t="e">
        <f>VLOOKUP(G9,$C$1:F680,3)</f>
        <v>#REF!</v>
      </c>
      <c r="J9" s="11" t="e">
        <f>VLOOKUP(G9,$C$1:F680,4)</f>
        <v>#REF!</v>
      </c>
      <c r="K9"/>
      <c r="L9"/>
      <c r="M9"/>
      <c r="N9" s="158"/>
      <c r="O9" s="221"/>
      <c r="P9" s="221"/>
      <c r="Q9" s="221"/>
      <c r="R9" s="222"/>
    </row>
    <row r="10" spans="3:18" ht="23.4">
      <c r="C10" s="1">
        <v>121</v>
      </c>
      <c r="D10" s="1" t="s">
        <v>460</v>
      </c>
      <c r="E10" s="1" t="s">
        <v>459</v>
      </c>
      <c r="F10" s="1" t="s">
        <v>457</v>
      </c>
      <c r="K10"/>
      <c r="L10"/>
      <c r="M10"/>
      <c r="N10" s="158"/>
      <c r="O10" s="223"/>
      <c r="P10" s="223"/>
      <c r="Q10" s="223"/>
      <c r="R10" s="224"/>
    </row>
    <row r="11" spans="3:18" ht="23.4">
      <c r="C11" s="1">
        <v>125</v>
      </c>
      <c r="D11" s="1" t="s">
        <v>461</v>
      </c>
      <c r="E11" s="1" t="s">
        <v>459</v>
      </c>
      <c r="F11" s="1" t="s">
        <v>457</v>
      </c>
      <c r="G11" s="11" t="s">
        <v>564</v>
      </c>
      <c r="H11" s="12"/>
      <c r="K11"/>
      <c r="L11"/>
      <c r="M11"/>
      <c r="N11" s="158"/>
      <c r="O11" s="223"/>
      <c r="P11" s="223"/>
      <c r="Q11" s="223"/>
      <c r="R11" s="224"/>
    </row>
    <row r="12" spans="3:18" ht="23.4">
      <c r="C12" s="1">
        <v>132</v>
      </c>
      <c r="D12" s="1" t="s">
        <v>665</v>
      </c>
      <c r="E12" s="1" t="s">
        <v>459</v>
      </c>
      <c r="F12" s="1" t="s">
        <v>457</v>
      </c>
      <c r="G12" s="13" t="str">
        <f>'CN kuchyne_Franke'!$D$7</f>
        <v>u630</v>
      </c>
      <c r="H12" s="12" t="str">
        <f>VLOOKUP(G12,$C$1:F680,2)</f>
        <v>Limetková</v>
      </c>
      <c r="I12" s="11" t="str">
        <f>VLOOKUP(G12,$C$1:F680,3)</f>
        <v>A1, ST15</v>
      </c>
      <c r="J12" s="11" t="str">
        <f>VLOOKUP(G12,$C$1:F680,4)</f>
        <v>Egger</v>
      </c>
      <c r="K12"/>
      <c r="L12"/>
      <c r="M12"/>
      <c r="N12" s="158"/>
      <c r="O12" s="225"/>
      <c r="P12" s="225"/>
      <c r="Q12" s="225"/>
      <c r="R12" s="226"/>
    </row>
    <row r="13" spans="3:18" ht="23.4">
      <c r="C13">
        <v>132</v>
      </c>
      <c r="D13" s="1" t="s">
        <v>665</v>
      </c>
      <c r="E13" t="s">
        <v>707</v>
      </c>
      <c r="F13" s="1" t="s">
        <v>457</v>
      </c>
      <c r="G13" s="13"/>
      <c r="H13" s="12"/>
      <c r="K13"/>
      <c r="L13"/>
      <c r="M13"/>
      <c r="N13" s="158"/>
      <c r="O13" s="219"/>
      <c r="P13" s="220"/>
      <c r="Q13" s="220"/>
      <c r="R13" s="220"/>
    </row>
    <row r="14" spans="3:18" ht="23.4">
      <c r="C14" s="1">
        <v>134</v>
      </c>
      <c r="D14" t="s">
        <v>654</v>
      </c>
      <c r="E14" s="1" t="s">
        <v>459</v>
      </c>
      <c r="F14" s="1" t="s">
        <v>457</v>
      </c>
      <c r="G14" s="13"/>
      <c r="H14" s="12"/>
      <c r="K14"/>
      <c r="L14"/>
      <c r="M14"/>
      <c r="N14" s="158"/>
      <c r="O14" s="219"/>
      <c r="P14" s="220"/>
      <c r="Q14" s="220"/>
      <c r="R14" s="220"/>
    </row>
    <row r="15" spans="3:18" ht="23.4">
      <c r="C15" s="1">
        <v>149</v>
      </c>
      <c r="D15" t="s">
        <v>659</v>
      </c>
      <c r="E15" s="1" t="s">
        <v>459</v>
      </c>
      <c r="F15" s="1" t="s">
        <v>457</v>
      </c>
      <c r="G15" s="11" t="s">
        <v>565</v>
      </c>
      <c r="K15"/>
      <c r="L15"/>
      <c r="M15"/>
      <c r="N15" s="158"/>
      <c r="O15" s="219"/>
      <c r="P15" s="220"/>
      <c r="Q15" s="220"/>
      <c r="R15" s="220"/>
    </row>
    <row r="16" spans="3:18" ht="23.4">
      <c r="C16" s="1">
        <v>162</v>
      </c>
      <c r="D16" t="s">
        <v>666</v>
      </c>
      <c r="E16" s="1" t="s">
        <v>459</v>
      </c>
      <c r="F16" s="1" t="s">
        <v>457</v>
      </c>
      <c r="G16" s="13" t="e">
        <f>'CN kuchyne_Franke'!#REF!</f>
        <v>#REF!</v>
      </c>
      <c r="H16" s="12" t="e">
        <f>VLOOKUP(G16,$C$1:F680,2)</f>
        <v>#REF!</v>
      </c>
      <c r="I16" s="11" t="e">
        <f>VLOOKUP(G16,$C$1:F680,3)</f>
        <v>#REF!</v>
      </c>
      <c r="J16" s="11" t="e">
        <f>VLOOKUP(G16,$C$1:F680,4)</f>
        <v>#REF!</v>
      </c>
      <c r="K16"/>
      <c r="L16"/>
      <c r="M16"/>
      <c r="N16" s="158"/>
      <c r="O16" s="219"/>
      <c r="P16" s="220"/>
      <c r="Q16" s="220"/>
      <c r="R16" s="220"/>
    </row>
    <row r="17" spans="3:18" ht="23.4">
      <c r="C17" s="1">
        <v>164</v>
      </c>
      <c r="D17" s="1" t="s">
        <v>462</v>
      </c>
      <c r="E17" s="1" t="s">
        <v>459</v>
      </c>
      <c r="F17" s="1" t="s">
        <v>457</v>
      </c>
      <c r="G17" s="13"/>
      <c r="H17" s="12"/>
      <c r="K17"/>
      <c r="L17"/>
      <c r="M17"/>
      <c r="N17" s="158"/>
      <c r="O17" s="219"/>
      <c r="P17" s="220"/>
      <c r="Q17" s="220"/>
      <c r="R17" s="220"/>
    </row>
    <row r="18" spans="3:18" ht="23.4">
      <c r="C18">
        <v>164</v>
      </c>
      <c r="D18" s="1" t="s">
        <v>462</v>
      </c>
      <c r="E18" t="s">
        <v>707</v>
      </c>
      <c r="F18" s="1" t="s">
        <v>457</v>
      </c>
      <c r="G18" s="13"/>
      <c r="H18" s="12"/>
      <c r="K18"/>
      <c r="L18"/>
      <c r="M18"/>
      <c r="N18" s="158"/>
      <c r="O18" s="219"/>
      <c r="P18" s="220"/>
      <c r="Q18" s="220"/>
      <c r="R18" s="220"/>
    </row>
    <row r="19" spans="3:18" ht="23.4">
      <c r="C19" s="1">
        <v>171</v>
      </c>
      <c r="D19" t="s">
        <v>656</v>
      </c>
      <c r="E19" s="1" t="s">
        <v>459</v>
      </c>
      <c r="F19" s="1" t="s">
        <v>457</v>
      </c>
      <c r="G19" s="13"/>
      <c r="H19" s="12"/>
      <c r="K19"/>
      <c r="L19"/>
      <c r="M19"/>
      <c r="N19" s="158"/>
      <c r="O19" s="227"/>
      <c r="P19" s="228"/>
      <c r="Q19" s="228"/>
      <c r="R19" s="229"/>
    </row>
    <row r="20" spans="3:18" ht="23.4">
      <c r="C20">
        <v>171</v>
      </c>
      <c r="D20" t="s">
        <v>656</v>
      </c>
      <c r="E20" t="s">
        <v>707</v>
      </c>
      <c r="F20" s="1" t="s">
        <v>457</v>
      </c>
      <c r="G20" s="13"/>
      <c r="H20" s="12"/>
      <c r="K20"/>
      <c r="L20"/>
      <c r="M20"/>
      <c r="N20" s="158"/>
      <c r="O20" s="219"/>
      <c r="P20" s="220"/>
      <c r="Q20" s="220"/>
      <c r="R20" s="220"/>
    </row>
    <row r="21" spans="3:18" ht="23.4">
      <c r="C21" s="1">
        <v>190</v>
      </c>
      <c r="D21" s="1" t="s">
        <v>125</v>
      </c>
      <c r="E21" t="s">
        <v>713</v>
      </c>
      <c r="F21" s="1" t="s">
        <v>457</v>
      </c>
      <c r="H21" s="12"/>
      <c r="K21"/>
      <c r="L21"/>
      <c r="M21"/>
      <c r="N21" s="158"/>
      <c r="O21" s="219"/>
      <c r="P21" s="220"/>
      <c r="Q21" s="220"/>
      <c r="R21" s="220"/>
    </row>
    <row r="22" spans="3:18">
      <c r="C22">
        <v>190</v>
      </c>
      <c r="D22" t="s">
        <v>125</v>
      </c>
      <c r="E22" t="s">
        <v>1558</v>
      </c>
      <c r="F22" s="1" t="s">
        <v>457</v>
      </c>
      <c r="K22"/>
      <c r="L22"/>
      <c r="M22"/>
    </row>
    <row r="23" spans="3:18">
      <c r="C23">
        <v>191</v>
      </c>
      <c r="D23" t="s">
        <v>667</v>
      </c>
      <c r="E23" t="s">
        <v>459</v>
      </c>
      <c r="F23" s="1" t="s">
        <v>457</v>
      </c>
      <c r="G23" s="11" t="s">
        <v>566</v>
      </c>
      <c r="K23"/>
      <c r="L23"/>
      <c r="M23"/>
    </row>
    <row r="24" spans="3:18">
      <c r="C24">
        <v>191</v>
      </c>
      <c r="D24" t="s">
        <v>667</v>
      </c>
      <c r="E24" t="s">
        <v>707</v>
      </c>
      <c r="F24" s="1" t="s">
        <v>457</v>
      </c>
      <c r="K24"/>
      <c r="L24"/>
      <c r="M24"/>
    </row>
    <row r="25" spans="3:18">
      <c r="C25">
        <v>197</v>
      </c>
      <c r="D25" t="s">
        <v>655</v>
      </c>
      <c r="E25" t="s">
        <v>459</v>
      </c>
      <c r="F25" s="1" t="s">
        <v>457</v>
      </c>
      <c r="G25" s="13" t="e">
        <f>'CN kuchyne_Franke'!#REF!</f>
        <v>#REF!</v>
      </c>
      <c r="H25" s="12" t="e">
        <f>VLOOKUP(G25,$C$1:F680,2)</f>
        <v>#REF!</v>
      </c>
      <c r="I25" s="11" t="e">
        <f>VLOOKUP(G25,$C$1:F680,3)</f>
        <v>#REF!</v>
      </c>
      <c r="J25" s="11" t="e">
        <f>VLOOKUP(G25,$C$1:F680,4)</f>
        <v>#REF!</v>
      </c>
      <c r="K25"/>
      <c r="L25"/>
      <c r="M25"/>
    </row>
    <row r="26" spans="3:18">
      <c r="C26" s="1">
        <v>226</v>
      </c>
      <c r="D26" s="1" t="s">
        <v>463</v>
      </c>
      <c r="E26" s="1" t="s">
        <v>464</v>
      </c>
      <c r="F26" s="1" t="s">
        <v>457</v>
      </c>
      <c r="H26" s="12"/>
      <c r="K26"/>
      <c r="L26"/>
      <c r="M26"/>
    </row>
    <row r="27" spans="3:18">
      <c r="C27" s="1">
        <v>340</v>
      </c>
      <c r="D27" s="1" t="s">
        <v>465</v>
      </c>
      <c r="E27" s="1" t="s">
        <v>456</v>
      </c>
      <c r="F27" s="1" t="s">
        <v>457</v>
      </c>
      <c r="H27" s="12"/>
      <c r="K27"/>
      <c r="L27"/>
      <c r="M27"/>
    </row>
    <row r="28" spans="3:18">
      <c r="C28" s="1">
        <v>344</v>
      </c>
      <c r="D28" s="1" t="s">
        <v>466</v>
      </c>
      <c r="E28" s="1" t="s">
        <v>464</v>
      </c>
      <c r="F28" s="1" t="s">
        <v>457</v>
      </c>
      <c r="H28" s="12"/>
      <c r="K28"/>
      <c r="L28"/>
      <c r="M28"/>
    </row>
    <row r="29" spans="3:18">
      <c r="C29" s="1">
        <v>348</v>
      </c>
      <c r="D29" s="1" t="s">
        <v>467</v>
      </c>
      <c r="E29" s="1" t="s">
        <v>468</v>
      </c>
      <c r="F29" s="1" t="s">
        <v>457</v>
      </c>
      <c r="H29" s="12"/>
      <c r="K29"/>
      <c r="L29"/>
      <c r="M29"/>
    </row>
    <row r="30" spans="3:18">
      <c r="C30" s="1">
        <v>353</v>
      </c>
      <c r="D30" s="1" t="s">
        <v>469</v>
      </c>
      <c r="E30" s="1" t="s">
        <v>464</v>
      </c>
      <c r="F30" s="1" t="s">
        <v>457</v>
      </c>
      <c r="G30" s="11" t="s">
        <v>567</v>
      </c>
      <c r="H30" s="12"/>
      <c r="K30"/>
      <c r="L30"/>
      <c r="M30"/>
    </row>
    <row r="31" spans="3:18">
      <c r="C31" s="1">
        <v>375</v>
      </c>
      <c r="D31" s="1" t="s">
        <v>470</v>
      </c>
      <c r="E31" s="1" t="s">
        <v>464</v>
      </c>
      <c r="F31" s="1" t="s">
        <v>457</v>
      </c>
      <c r="G31" s="13" t="e">
        <f>'CN kuchyne_Franke'!#REF!</f>
        <v>#REF!</v>
      </c>
      <c r="H31" s="12" t="e">
        <f>VLOOKUP(G31,$C$1:F680,2)</f>
        <v>#REF!</v>
      </c>
      <c r="I31" s="11" t="e">
        <f>VLOOKUP(G31,$C$1:F680,3)</f>
        <v>#REF!</v>
      </c>
      <c r="J31" s="11" t="e">
        <f>VLOOKUP(G31,$C$1:F680,4)</f>
        <v>#REF!</v>
      </c>
      <c r="K31"/>
      <c r="L31"/>
      <c r="M31"/>
    </row>
    <row r="32" spans="3:18">
      <c r="C32" s="1">
        <v>381</v>
      </c>
      <c r="D32" s="1" t="s">
        <v>174</v>
      </c>
      <c r="E32" s="1" t="s">
        <v>464</v>
      </c>
      <c r="F32" s="1" t="s">
        <v>457</v>
      </c>
      <c r="K32"/>
      <c r="L32"/>
      <c r="M32"/>
    </row>
    <row r="33" spans="3:13">
      <c r="C33" s="1">
        <v>396</v>
      </c>
      <c r="D33" s="1" t="s">
        <v>471</v>
      </c>
      <c r="E33" s="1" t="s">
        <v>464</v>
      </c>
      <c r="F33" s="1" t="s">
        <v>457</v>
      </c>
      <c r="G33" s="11" t="s">
        <v>580</v>
      </c>
      <c r="H33" s="12"/>
      <c r="K33"/>
      <c r="L33"/>
      <c r="M33"/>
    </row>
    <row r="34" spans="3:13">
      <c r="C34" s="1">
        <v>399</v>
      </c>
      <c r="D34" s="1" t="s">
        <v>472</v>
      </c>
      <c r="E34" s="1" t="s">
        <v>456</v>
      </c>
      <c r="F34" s="1" t="s">
        <v>457</v>
      </c>
      <c r="G34" s="14" t="e">
        <f>'CN kuchyne_Franke'!#REF!</f>
        <v>#REF!</v>
      </c>
      <c r="H34" s="12" t="e">
        <f>VLOOKUP(G34,$C$1:F680,2)</f>
        <v>#REF!</v>
      </c>
      <c r="I34" s="11" t="e">
        <f>VLOOKUP(G34,$C$1:F680,3)</f>
        <v>#REF!</v>
      </c>
      <c r="J34" s="11" t="e">
        <f>VLOOKUP(G34,$C$1:F680,4)</f>
        <v>#REF!</v>
      </c>
      <c r="K34"/>
      <c r="L34"/>
      <c r="M34"/>
    </row>
    <row r="35" spans="3:13">
      <c r="C35" s="1">
        <v>500</v>
      </c>
      <c r="D35" s="1" t="s">
        <v>431</v>
      </c>
      <c r="E35" s="1" t="s">
        <v>473</v>
      </c>
      <c r="F35" s="1" t="s">
        <v>457</v>
      </c>
      <c r="G35" s="14"/>
      <c r="H35" s="12"/>
      <c r="K35"/>
      <c r="L35"/>
      <c r="M35"/>
    </row>
    <row r="36" spans="3:13">
      <c r="C36">
        <v>500</v>
      </c>
      <c r="D36" t="s">
        <v>431</v>
      </c>
      <c r="E36" t="s">
        <v>646</v>
      </c>
      <c r="F36" s="1" t="s">
        <v>457</v>
      </c>
      <c r="G36" s="11" t="s">
        <v>565</v>
      </c>
      <c r="K36"/>
      <c r="L36"/>
      <c r="M36"/>
    </row>
    <row r="37" spans="3:13">
      <c r="C37">
        <v>501</v>
      </c>
      <c r="D37" s="1" t="s">
        <v>799</v>
      </c>
      <c r="E37" t="s">
        <v>741</v>
      </c>
      <c r="F37" s="1" t="s">
        <v>791</v>
      </c>
      <c r="G37" s="13" t="e">
        <f>'CN kuchyne_Franke'!#REF!</f>
        <v>#REF!</v>
      </c>
      <c r="H37" s="12" t="e">
        <f>VLOOKUP(G37,$C$1:F680,2)</f>
        <v>#REF!</v>
      </c>
      <c r="I37" s="11" t="e">
        <f>VLOOKUP(G34,$C$1:F680,3)</f>
        <v>#REF!</v>
      </c>
      <c r="J37" s="11" t="e">
        <f>VLOOKUP(G34,$C$1:F680,4)</f>
        <v>#REF!</v>
      </c>
      <c r="K37"/>
      <c r="L37"/>
      <c r="M37"/>
    </row>
    <row r="38" spans="3:13">
      <c r="C38">
        <v>503</v>
      </c>
      <c r="D38" s="1" t="s">
        <v>800</v>
      </c>
      <c r="E38" t="s">
        <v>741</v>
      </c>
      <c r="F38" s="1" t="s">
        <v>791</v>
      </c>
      <c r="K38"/>
      <c r="L38"/>
      <c r="M38"/>
    </row>
    <row r="39" spans="3:13">
      <c r="C39" s="1">
        <v>514</v>
      </c>
      <c r="D39" s="1" t="s">
        <v>474</v>
      </c>
      <c r="E39" t="s">
        <v>712</v>
      </c>
      <c r="F39" s="1" t="s">
        <v>457</v>
      </c>
      <c r="K39"/>
      <c r="L39"/>
      <c r="M39"/>
    </row>
    <row r="40" spans="3:13">
      <c r="C40">
        <v>514</v>
      </c>
      <c r="D40" s="1" t="s">
        <v>474</v>
      </c>
      <c r="E40" t="s">
        <v>1557</v>
      </c>
      <c r="F40" s="1" t="s">
        <v>457</v>
      </c>
      <c r="K40"/>
      <c r="L40"/>
      <c r="M40"/>
    </row>
    <row r="41" spans="3:13">
      <c r="C41" s="1">
        <v>515</v>
      </c>
      <c r="D41" s="1" t="s">
        <v>475</v>
      </c>
      <c r="E41" s="1" t="s">
        <v>459</v>
      </c>
      <c r="F41" s="1" t="s">
        <v>457</v>
      </c>
      <c r="K41"/>
      <c r="L41"/>
      <c r="M41"/>
    </row>
    <row r="42" spans="3:13">
      <c r="C42" s="1">
        <v>522</v>
      </c>
      <c r="D42" s="1" t="s">
        <v>476</v>
      </c>
      <c r="E42" s="1" t="s">
        <v>459</v>
      </c>
      <c r="F42" s="1" t="s">
        <v>457</v>
      </c>
      <c r="K42"/>
      <c r="L42"/>
      <c r="M42"/>
    </row>
    <row r="43" spans="3:13">
      <c r="C43" s="1">
        <v>540</v>
      </c>
      <c r="D43" s="1" t="s">
        <v>458</v>
      </c>
      <c r="E43" s="1" t="s">
        <v>459</v>
      </c>
      <c r="F43" s="1" t="s">
        <v>457</v>
      </c>
      <c r="K43"/>
      <c r="L43"/>
      <c r="M43"/>
    </row>
    <row r="44" spans="3:13">
      <c r="C44" s="1">
        <v>551</v>
      </c>
      <c r="D44" s="1" t="s">
        <v>477</v>
      </c>
      <c r="E44" s="1" t="s">
        <v>459</v>
      </c>
      <c r="F44" s="1" t="s">
        <v>457</v>
      </c>
      <c r="K44"/>
      <c r="L44"/>
      <c r="M44"/>
    </row>
    <row r="45" spans="3:13">
      <c r="C45" s="1">
        <v>564</v>
      </c>
      <c r="D45" t="s">
        <v>657</v>
      </c>
      <c r="E45" s="1" t="s">
        <v>459</v>
      </c>
      <c r="F45" s="1" t="s">
        <v>457</v>
      </c>
      <c r="K45"/>
      <c r="L45"/>
      <c r="M45"/>
    </row>
    <row r="46" spans="3:13">
      <c r="C46" s="1">
        <v>590</v>
      </c>
      <c r="D46" s="1" t="s">
        <v>34</v>
      </c>
      <c r="E46" s="1" t="s">
        <v>459</v>
      </c>
      <c r="F46" s="1" t="s">
        <v>457</v>
      </c>
      <c r="K46"/>
      <c r="L46"/>
      <c r="M46"/>
    </row>
    <row r="47" spans="3:13">
      <c r="C47" s="1">
        <v>637</v>
      </c>
      <c r="D47" s="1" t="s">
        <v>478</v>
      </c>
      <c r="E47" s="1" t="s">
        <v>456</v>
      </c>
      <c r="F47" s="1" t="s">
        <v>457</v>
      </c>
      <c r="K47"/>
      <c r="L47"/>
      <c r="M47"/>
    </row>
    <row r="48" spans="3:13">
      <c r="C48" s="1">
        <v>685</v>
      </c>
      <c r="D48" s="1" t="s">
        <v>479</v>
      </c>
      <c r="E48" s="1" t="s">
        <v>464</v>
      </c>
      <c r="F48" s="1" t="s">
        <v>457</v>
      </c>
      <c r="K48"/>
      <c r="L48"/>
      <c r="M48"/>
    </row>
    <row r="49" spans="3:13">
      <c r="C49" s="1">
        <v>708</v>
      </c>
      <c r="D49" s="1" t="s">
        <v>480</v>
      </c>
      <c r="E49" s="1" t="s">
        <v>464</v>
      </c>
      <c r="F49" s="1" t="s">
        <v>457</v>
      </c>
      <c r="K49"/>
      <c r="L49"/>
      <c r="M49"/>
    </row>
    <row r="50" spans="3:13">
      <c r="C50" s="1">
        <v>729</v>
      </c>
      <c r="D50" s="1" t="s">
        <v>481</v>
      </c>
      <c r="E50" s="1" t="s">
        <v>464</v>
      </c>
      <c r="F50" s="1" t="s">
        <v>457</v>
      </c>
      <c r="K50"/>
      <c r="L50"/>
      <c r="M50"/>
    </row>
    <row r="51" spans="3:13">
      <c r="C51" s="1">
        <v>740</v>
      </c>
      <c r="D51" s="1" t="s">
        <v>482</v>
      </c>
      <c r="E51" s="1" t="s">
        <v>464</v>
      </c>
      <c r="F51" s="1" t="s">
        <v>457</v>
      </c>
      <c r="K51"/>
      <c r="L51"/>
      <c r="M51"/>
    </row>
    <row r="52" spans="3:13">
      <c r="C52" s="1">
        <v>748</v>
      </c>
      <c r="D52" s="1" t="s">
        <v>483</v>
      </c>
      <c r="E52" s="1" t="s">
        <v>464</v>
      </c>
      <c r="F52" s="1" t="s">
        <v>457</v>
      </c>
      <c r="K52"/>
      <c r="L52"/>
      <c r="M52"/>
    </row>
    <row r="53" spans="3:13">
      <c r="C53" s="1">
        <v>757</v>
      </c>
      <c r="D53" s="1" t="s">
        <v>484</v>
      </c>
      <c r="E53" s="1" t="s">
        <v>464</v>
      </c>
      <c r="F53" s="1" t="s">
        <v>457</v>
      </c>
      <c r="K53"/>
      <c r="L53"/>
      <c r="M53"/>
    </row>
    <row r="54" spans="3:13">
      <c r="C54" s="1">
        <v>775</v>
      </c>
      <c r="D54" s="1" t="s">
        <v>485</v>
      </c>
      <c r="E54" s="1" t="s">
        <v>464</v>
      </c>
      <c r="F54" s="1" t="s">
        <v>457</v>
      </c>
      <c r="K54"/>
      <c r="L54"/>
      <c r="M54"/>
    </row>
    <row r="55" spans="3:13">
      <c r="C55" s="1">
        <v>776</v>
      </c>
      <c r="D55" s="1" t="s">
        <v>210</v>
      </c>
      <c r="E55" s="1" t="s">
        <v>464</v>
      </c>
      <c r="F55" s="1" t="s">
        <v>457</v>
      </c>
      <c r="K55"/>
      <c r="L55"/>
      <c r="M55"/>
    </row>
    <row r="56" spans="3:13">
      <c r="C56" s="1">
        <v>781</v>
      </c>
      <c r="D56" s="1" t="s">
        <v>486</v>
      </c>
      <c r="E56" s="1" t="s">
        <v>464</v>
      </c>
      <c r="F56" s="1" t="s">
        <v>457</v>
      </c>
      <c r="K56"/>
      <c r="L56"/>
      <c r="M56"/>
    </row>
    <row r="57" spans="3:13">
      <c r="C57" s="1">
        <v>801</v>
      </c>
      <c r="D57" s="1" t="s">
        <v>431</v>
      </c>
      <c r="E57" s="1" t="s">
        <v>741</v>
      </c>
      <c r="F57" s="1" t="s">
        <v>791</v>
      </c>
      <c r="K57"/>
      <c r="L57"/>
      <c r="M57"/>
    </row>
    <row r="58" spans="3:13">
      <c r="C58" s="1">
        <v>802</v>
      </c>
      <c r="D58" s="1" t="s">
        <v>792</v>
      </c>
      <c r="E58" s="1" t="s">
        <v>741</v>
      </c>
      <c r="F58" s="1" t="s">
        <v>791</v>
      </c>
      <c r="K58"/>
      <c r="L58"/>
      <c r="M58"/>
    </row>
    <row r="59" spans="3:13">
      <c r="C59" s="1">
        <v>803</v>
      </c>
      <c r="D59" s="1" t="s">
        <v>125</v>
      </c>
      <c r="E59" s="1" t="s">
        <v>741</v>
      </c>
      <c r="F59" s="1" t="s">
        <v>791</v>
      </c>
      <c r="K59"/>
      <c r="L59"/>
      <c r="M59"/>
    </row>
    <row r="60" spans="3:13">
      <c r="C60" s="1">
        <v>804</v>
      </c>
      <c r="D60" s="1" t="s">
        <v>490</v>
      </c>
      <c r="E60" s="1" t="s">
        <v>741</v>
      </c>
      <c r="F60" s="1" t="s">
        <v>791</v>
      </c>
      <c r="K60"/>
      <c r="L60"/>
      <c r="M60"/>
    </row>
    <row r="61" spans="3:13">
      <c r="C61" s="1">
        <v>805</v>
      </c>
      <c r="D61" s="1" t="s">
        <v>794</v>
      </c>
      <c r="E61" s="1" t="s">
        <v>741</v>
      </c>
      <c r="F61" s="1" t="s">
        <v>791</v>
      </c>
      <c r="K61"/>
      <c r="L61"/>
      <c r="M61"/>
    </row>
    <row r="62" spans="3:13">
      <c r="C62" s="1">
        <v>806</v>
      </c>
      <c r="D62" s="1" t="s">
        <v>462</v>
      </c>
      <c r="E62" s="1" t="s">
        <v>741</v>
      </c>
      <c r="F62" s="1" t="s">
        <v>791</v>
      </c>
      <c r="K62"/>
      <c r="L62"/>
      <c r="M62"/>
    </row>
    <row r="63" spans="3:13">
      <c r="C63" s="1">
        <v>807</v>
      </c>
      <c r="D63" s="1" t="s">
        <v>795</v>
      </c>
      <c r="E63" s="1" t="s">
        <v>741</v>
      </c>
      <c r="F63" s="1" t="s">
        <v>791</v>
      </c>
      <c r="K63"/>
      <c r="L63"/>
      <c r="M63"/>
    </row>
    <row r="64" spans="3:13">
      <c r="C64" s="1">
        <v>808</v>
      </c>
      <c r="D64" s="1" t="s">
        <v>796</v>
      </c>
      <c r="E64" s="1" t="s">
        <v>741</v>
      </c>
      <c r="F64" s="1" t="s">
        <v>791</v>
      </c>
      <c r="K64"/>
      <c r="L64"/>
      <c r="M64"/>
    </row>
    <row r="65" spans="3:13">
      <c r="C65" s="1">
        <v>809</v>
      </c>
      <c r="D65" s="1" t="s">
        <v>750</v>
      </c>
      <c r="E65" s="1" t="s">
        <v>741</v>
      </c>
      <c r="F65" s="1" t="s">
        <v>791</v>
      </c>
      <c r="K65"/>
      <c r="L65"/>
      <c r="M65"/>
    </row>
    <row r="66" spans="3:13">
      <c r="C66" s="1">
        <v>811</v>
      </c>
      <c r="D66" s="1" t="s">
        <v>476</v>
      </c>
      <c r="E66" s="1" t="s">
        <v>741</v>
      </c>
      <c r="F66" s="1" t="s">
        <v>791</v>
      </c>
      <c r="K66"/>
      <c r="L66"/>
      <c r="M66"/>
    </row>
    <row r="67" spans="3:13">
      <c r="C67" s="1">
        <v>812</v>
      </c>
      <c r="D67" s="1" t="s">
        <v>97</v>
      </c>
      <c r="E67" s="1" t="s">
        <v>741</v>
      </c>
      <c r="F67" s="1" t="s">
        <v>791</v>
      </c>
      <c r="K67"/>
      <c r="L67"/>
      <c r="M67"/>
    </row>
    <row r="68" spans="3:13">
      <c r="C68" s="1">
        <v>814</v>
      </c>
      <c r="D68" s="1" t="s">
        <v>71</v>
      </c>
      <c r="E68" s="1" t="s">
        <v>741</v>
      </c>
      <c r="F68" s="1" t="s">
        <v>791</v>
      </c>
      <c r="K68"/>
      <c r="L68"/>
      <c r="M68"/>
    </row>
    <row r="69" spans="3:13">
      <c r="C69" s="1">
        <v>815</v>
      </c>
      <c r="D69" s="1" t="s">
        <v>797</v>
      </c>
      <c r="E69" s="1" t="s">
        <v>741</v>
      </c>
      <c r="F69" s="1" t="s">
        <v>791</v>
      </c>
      <c r="K69"/>
      <c r="L69"/>
      <c r="M69"/>
    </row>
    <row r="70" spans="3:13">
      <c r="C70" s="1">
        <v>816</v>
      </c>
      <c r="D70" s="1" t="s">
        <v>798</v>
      </c>
      <c r="E70" s="1" t="s">
        <v>741</v>
      </c>
      <c r="F70" s="1" t="s">
        <v>791</v>
      </c>
      <c r="K70"/>
      <c r="L70"/>
      <c r="M70"/>
    </row>
    <row r="71" spans="3:13">
      <c r="C71" s="1">
        <v>851</v>
      </c>
      <c r="D71" t="s">
        <v>668</v>
      </c>
      <c r="E71" s="1" t="s">
        <v>459</v>
      </c>
      <c r="F71" s="1" t="s">
        <v>457</v>
      </c>
      <c r="K71"/>
      <c r="L71"/>
      <c r="M71"/>
    </row>
    <row r="72" spans="3:13">
      <c r="C72" s="1">
        <v>854</v>
      </c>
      <c r="D72" s="1" t="s">
        <v>178</v>
      </c>
      <c r="E72" s="1" t="s">
        <v>487</v>
      </c>
      <c r="F72" s="1" t="s">
        <v>457</v>
      </c>
      <c r="K72"/>
      <c r="L72"/>
      <c r="M72"/>
    </row>
    <row r="73" spans="3:13">
      <c r="C73" s="1">
        <v>859</v>
      </c>
      <c r="D73" s="1" t="s">
        <v>488</v>
      </c>
      <c r="E73" s="1" t="s">
        <v>453</v>
      </c>
      <c r="F73" s="1" t="s">
        <v>457</v>
      </c>
      <c r="K73"/>
      <c r="L73"/>
      <c r="M73"/>
    </row>
    <row r="74" spans="3:13">
      <c r="C74" s="1">
        <v>876</v>
      </c>
      <c r="D74" s="1" t="s">
        <v>489</v>
      </c>
      <c r="E74" s="1" t="s">
        <v>464</v>
      </c>
      <c r="F74" s="1" t="s">
        <v>457</v>
      </c>
      <c r="K74"/>
      <c r="L74"/>
      <c r="M74"/>
    </row>
    <row r="75" spans="3:13">
      <c r="C75" s="1">
        <v>881</v>
      </c>
      <c r="D75" s="1" t="s">
        <v>490</v>
      </c>
      <c r="E75" s="1" t="s">
        <v>459</v>
      </c>
      <c r="F75" s="1" t="s">
        <v>457</v>
      </c>
      <c r="K75"/>
      <c r="L75"/>
      <c r="M75"/>
    </row>
    <row r="76" spans="3:13">
      <c r="C76" s="1">
        <v>1154</v>
      </c>
      <c r="D76" s="1" t="s">
        <v>491</v>
      </c>
      <c r="E76" s="1" t="s">
        <v>456</v>
      </c>
      <c r="F76" s="1" t="s">
        <v>457</v>
      </c>
      <c r="K76"/>
      <c r="L76"/>
      <c r="M76"/>
    </row>
    <row r="77" spans="3:13">
      <c r="C77" s="1">
        <v>1625</v>
      </c>
      <c r="D77" s="1" t="s">
        <v>492</v>
      </c>
      <c r="E77" s="1" t="s">
        <v>456</v>
      </c>
      <c r="F77" s="1" t="s">
        <v>457</v>
      </c>
      <c r="K77"/>
      <c r="L77"/>
      <c r="M77"/>
    </row>
    <row r="78" spans="3:13">
      <c r="C78" s="1">
        <v>1694</v>
      </c>
      <c r="D78" s="1" t="s">
        <v>493</v>
      </c>
      <c r="E78" s="1" t="s">
        <v>464</v>
      </c>
      <c r="F78" s="1" t="s">
        <v>457</v>
      </c>
      <c r="K78"/>
      <c r="L78"/>
      <c r="M78"/>
    </row>
    <row r="79" spans="3:13">
      <c r="C79" s="1">
        <v>1700</v>
      </c>
      <c r="D79" s="1" t="s">
        <v>458</v>
      </c>
      <c r="E79" s="1" t="s">
        <v>459</v>
      </c>
      <c r="F79" s="1" t="s">
        <v>457</v>
      </c>
      <c r="K79"/>
      <c r="L79"/>
      <c r="M79"/>
    </row>
    <row r="80" spans="3:13">
      <c r="C80" s="1">
        <v>1715</v>
      </c>
      <c r="D80" s="1" t="s">
        <v>494</v>
      </c>
      <c r="E80" s="1" t="s">
        <v>456</v>
      </c>
      <c r="F80" s="1" t="s">
        <v>457</v>
      </c>
      <c r="K80"/>
      <c r="L80"/>
      <c r="M80"/>
    </row>
    <row r="81" spans="3:13">
      <c r="C81" s="1">
        <v>1738</v>
      </c>
      <c r="D81" s="1" t="s">
        <v>495</v>
      </c>
      <c r="E81" s="1" t="s">
        <v>456</v>
      </c>
      <c r="F81" s="1" t="s">
        <v>457</v>
      </c>
      <c r="K81"/>
      <c r="L81"/>
      <c r="M81"/>
    </row>
    <row r="82" spans="3:13">
      <c r="C82" s="1">
        <v>1758</v>
      </c>
      <c r="D82" s="1" t="s">
        <v>496</v>
      </c>
      <c r="E82" s="1" t="s">
        <v>464</v>
      </c>
      <c r="F82" s="1" t="s">
        <v>457</v>
      </c>
      <c r="K82"/>
      <c r="L82"/>
      <c r="M82"/>
    </row>
    <row r="83" spans="3:13">
      <c r="C83" s="1">
        <v>1764</v>
      </c>
      <c r="D83" s="1" t="s">
        <v>497</v>
      </c>
      <c r="E83" s="1" t="s">
        <v>456</v>
      </c>
      <c r="F83" s="1" t="s">
        <v>457</v>
      </c>
      <c r="K83"/>
      <c r="L83"/>
      <c r="M83"/>
    </row>
    <row r="84" spans="3:13">
      <c r="C84" s="1">
        <v>1770</v>
      </c>
      <c r="D84" s="1" t="s">
        <v>498</v>
      </c>
      <c r="E84" s="1" t="s">
        <v>464</v>
      </c>
      <c r="F84" s="1" t="s">
        <v>457</v>
      </c>
      <c r="K84"/>
      <c r="L84"/>
      <c r="M84"/>
    </row>
    <row r="85" spans="3:13">
      <c r="C85" s="1">
        <v>1783</v>
      </c>
      <c r="D85" s="1" t="s">
        <v>499</v>
      </c>
      <c r="E85" s="1" t="s">
        <v>456</v>
      </c>
      <c r="F85" s="1" t="s">
        <v>457</v>
      </c>
      <c r="K85"/>
      <c r="L85"/>
      <c r="M85"/>
    </row>
    <row r="86" spans="3:13">
      <c r="C86" s="1">
        <v>1792</v>
      </c>
      <c r="D86" s="1" t="s">
        <v>500</v>
      </c>
      <c r="E86" s="1" t="s">
        <v>456</v>
      </c>
      <c r="F86" s="1" t="s">
        <v>457</v>
      </c>
    </row>
    <row r="87" spans="3:13">
      <c r="C87" s="1">
        <v>1795</v>
      </c>
      <c r="D87" s="1" t="s">
        <v>501</v>
      </c>
      <c r="E87" s="1" t="s">
        <v>456</v>
      </c>
      <c r="F87" s="1" t="s">
        <v>457</v>
      </c>
    </row>
    <row r="88" spans="3:13">
      <c r="C88" s="1">
        <v>1796</v>
      </c>
      <c r="D88" s="1" t="s">
        <v>502</v>
      </c>
      <c r="E88" s="1" t="s">
        <v>464</v>
      </c>
      <c r="F88" s="1" t="s">
        <v>457</v>
      </c>
    </row>
    <row r="89" spans="3:13">
      <c r="C89" s="1">
        <v>2801</v>
      </c>
      <c r="D89" s="1" t="s">
        <v>431</v>
      </c>
      <c r="E89" t="s">
        <v>793</v>
      </c>
      <c r="F89" s="1" t="s">
        <v>791</v>
      </c>
    </row>
    <row r="90" spans="3:13">
      <c r="C90" s="1">
        <v>2802</v>
      </c>
      <c r="D90" s="1" t="s">
        <v>792</v>
      </c>
      <c r="E90" t="s">
        <v>793</v>
      </c>
      <c r="F90" s="1" t="s">
        <v>791</v>
      </c>
    </row>
    <row r="91" spans="3:13">
      <c r="C91" s="1">
        <v>2803</v>
      </c>
      <c r="D91" s="1" t="s">
        <v>125</v>
      </c>
      <c r="E91" t="s">
        <v>793</v>
      </c>
      <c r="F91" s="1" t="s">
        <v>791</v>
      </c>
    </row>
    <row r="92" spans="3:13">
      <c r="C92" s="1">
        <v>3167</v>
      </c>
      <c r="D92" s="1" t="s">
        <v>687</v>
      </c>
      <c r="E92" s="1" t="s">
        <v>508</v>
      </c>
      <c r="F92" s="1" t="s">
        <v>457</v>
      </c>
    </row>
    <row r="93" spans="3:13">
      <c r="C93" s="1">
        <v>4298</v>
      </c>
      <c r="D93" s="1" t="s">
        <v>639</v>
      </c>
      <c r="E93" s="1" t="s">
        <v>487</v>
      </c>
      <c r="F93" s="1" t="s">
        <v>457</v>
      </c>
    </row>
    <row r="94" spans="3:13">
      <c r="C94" s="1">
        <v>4299</v>
      </c>
      <c r="D94" s="1" t="s">
        <v>640</v>
      </c>
      <c r="E94" s="1" t="s">
        <v>487</v>
      </c>
      <c r="F94" s="1" t="s">
        <v>457</v>
      </c>
    </row>
    <row r="95" spans="3:13">
      <c r="C95" s="1">
        <v>5310</v>
      </c>
      <c r="D95" s="1" t="s">
        <v>710</v>
      </c>
      <c r="E95" s="1" t="s">
        <v>707</v>
      </c>
      <c r="F95" s="1" t="s">
        <v>457</v>
      </c>
    </row>
    <row r="96" spans="3:13">
      <c r="C96" s="1">
        <v>5311</v>
      </c>
      <c r="D96" s="1" t="s">
        <v>708</v>
      </c>
      <c r="E96" s="1" t="s">
        <v>707</v>
      </c>
      <c r="F96" s="1" t="s">
        <v>457</v>
      </c>
    </row>
    <row r="97" spans="3:6">
      <c r="C97" s="1">
        <v>5500</v>
      </c>
      <c r="D97" s="1" t="s">
        <v>688</v>
      </c>
      <c r="E97" s="1" t="s">
        <v>487</v>
      </c>
      <c r="F97" s="1" t="s">
        <v>457</v>
      </c>
    </row>
    <row r="98" spans="3:6">
      <c r="C98" s="1">
        <v>5501</v>
      </c>
      <c r="D98" s="1" t="s">
        <v>689</v>
      </c>
      <c r="E98" s="1" t="s">
        <v>508</v>
      </c>
      <c r="F98" s="1" t="s">
        <v>457</v>
      </c>
    </row>
    <row r="99" spans="3:6">
      <c r="C99" s="1">
        <v>5502</v>
      </c>
      <c r="D99" s="1" t="s">
        <v>690</v>
      </c>
      <c r="E99" s="1" t="s">
        <v>508</v>
      </c>
      <c r="F99" s="1" t="s">
        <v>457</v>
      </c>
    </row>
    <row r="100" spans="3:6">
      <c r="C100" s="1">
        <v>5503</v>
      </c>
      <c r="D100" s="1" t="s">
        <v>691</v>
      </c>
      <c r="E100" s="1" t="s">
        <v>508</v>
      </c>
      <c r="F100" s="1" t="s">
        <v>457</v>
      </c>
    </row>
    <row r="101" spans="3:6">
      <c r="C101" s="1">
        <v>5504</v>
      </c>
      <c r="D101" s="1" t="s">
        <v>692</v>
      </c>
      <c r="E101" s="1" t="s">
        <v>487</v>
      </c>
      <c r="F101" s="1" t="s">
        <v>457</v>
      </c>
    </row>
    <row r="102" spans="3:6">
      <c r="C102" s="1">
        <v>5515</v>
      </c>
      <c r="D102" s="1" t="s">
        <v>669</v>
      </c>
      <c r="E102" s="1" t="s">
        <v>456</v>
      </c>
      <c r="F102" s="1" t="s">
        <v>457</v>
      </c>
    </row>
    <row r="103" spans="3:6">
      <c r="C103">
        <v>5515</v>
      </c>
      <c r="D103" s="1" t="s">
        <v>669</v>
      </c>
      <c r="E103" t="s">
        <v>707</v>
      </c>
      <c r="F103" s="1" t="s">
        <v>457</v>
      </c>
    </row>
    <row r="104" spans="3:6">
      <c r="C104" s="1">
        <v>5516</v>
      </c>
      <c r="D104" s="1" t="s">
        <v>670</v>
      </c>
      <c r="E104" s="1" t="s">
        <v>459</v>
      </c>
      <c r="F104" s="1" t="s">
        <v>457</v>
      </c>
    </row>
    <row r="105" spans="3:6">
      <c r="C105" s="1">
        <v>5517</v>
      </c>
      <c r="D105" s="1" t="s">
        <v>660</v>
      </c>
      <c r="E105" s="1" t="s">
        <v>456</v>
      </c>
      <c r="F105" s="1" t="s">
        <v>457</v>
      </c>
    </row>
    <row r="106" spans="3:6">
      <c r="C106">
        <v>5517</v>
      </c>
      <c r="D106" s="1" t="s">
        <v>660</v>
      </c>
      <c r="E106" t="s">
        <v>707</v>
      </c>
      <c r="F106" s="1" t="s">
        <v>457</v>
      </c>
    </row>
    <row r="107" spans="3:6">
      <c r="C107" s="1">
        <v>5519</v>
      </c>
      <c r="D107" s="1" t="s">
        <v>671</v>
      </c>
      <c r="E107" s="1" t="s">
        <v>456</v>
      </c>
      <c r="F107" s="1" t="s">
        <v>457</v>
      </c>
    </row>
    <row r="108" spans="3:6">
      <c r="C108">
        <v>5519</v>
      </c>
      <c r="D108" s="1" t="s">
        <v>671</v>
      </c>
      <c r="E108" t="s">
        <v>707</v>
      </c>
      <c r="F108" s="1" t="s">
        <v>457</v>
      </c>
    </row>
    <row r="109" spans="3:6">
      <c r="C109" s="1">
        <v>5527</v>
      </c>
      <c r="D109" s="1" t="s">
        <v>693</v>
      </c>
      <c r="E109" s="1" t="s">
        <v>508</v>
      </c>
      <c r="F109" s="1" t="s">
        <v>457</v>
      </c>
    </row>
    <row r="110" spans="3:6">
      <c r="C110" s="1">
        <v>5528</v>
      </c>
      <c r="D110" s="1" t="s">
        <v>686</v>
      </c>
      <c r="E110" s="1" t="s">
        <v>487</v>
      </c>
      <c r="F110" s="1" t="s">
        <v>457</v>
      </c>
    </row>
    <row r="111" spans="3:6">
      <c r="C111" s="1">
        <v>5529</v>
      </c>
      <c r="D111" s="1" t="s">
        <v>694</v>
      </c>
      <c r="E111" s="1" t="s">
        <v>508</v>
      </c>
      <c r="F111" s="1" t="s">
        <v>457</v>
      </c>
    </row>
    <row r="112" spans="3:6">
      <c r="C112" s="1">
        <v>5530</v>
      </c>
      <c r="D112" s="1" t="s">
        <v>695</v>
      </c>
      <c r="E112" s="1" t="s">
        <v>508</v>
      </c>
      <c r="F112" s="1" t="s">
        <v>457</v>
      </c>
    </row>
    <row r="113" spans="3:6">
      <c r="C113" s="1">
        <v>6055</v>
      </c>
      <c r="D113" s="1" t="s">
        <v>725</v>
      </c>
      <c r="E113" s="1" t="s">
        <v>453</v>
      </c>
      <c r="F113" s="1" t="s">
        <v>457</v>
      </c>
    </row>
    <row r="114" spans="3:6">
      <c r="C114" s="1">
        <v>6060</v>
      </c>
      <c r="D114" s="1" t="s">
        <v>728</v>
      </c>
      <c r="E114" s="1" t="s">
        <v>453</v>
      </c>
      <c r="F114" s="1" t="s">
        <v>457</v>
      </c>
    </row>
    <row r="115" spans="3:6">
      <c r="C115" s="1">
        <v>7031</v>
      </c>
      <c r="D115" t="s">
        <v>672</v>
      </c>
      <c r="E115" s="1" t="s">
        <v>459</v>
      </c>
      <c r="F115" s="1" t="s">
        <v>457</v>
      </c>
    </row>
    <row r="116" spans="3:6">
      <c r="C116" s="1">
        <v>7045</v>
      </c>
      <c r="D116" s="1" t="s">
        <v>653</v>
      </c>
      <c r="E116" s="1" t="s">
        <v>487</v>
      </c>
      <c r="F116" s="1" t="s">
        <v>457</v>
      </c>
    </row>
    <row r="117" spans="3:6">
      <c r="C117" s="1">
        <v>7045</v>
      </c>
      <c r="D117" t="s">
        <v>673</v>
      </c>
      <c r="E117" s="1" t="s">
        <v>459</v>
      </c>
      <c r="F117" s="1" t="s">
        <v>457</v>
      </c>
    </row>
    <row r="118" spans="3:6">
      <c r="C118" s="1">
        <v>7063</v>
      </c>
      <c r="D118" t="s">
        <v>674</v>
      </c>
      <c r="E118" s="1" t="s">
        <v>487</v>
      </c>
      <c r="F118" s="1" t="s">
        <v>457</v>
      </c>
    </row>
    <row r="119" spans="3:6">
      <c r="C119" s="1">
        <v>7113</v>
      </c>
      <c r="D119" s="1" t="s">
        <v>658</v>
      </c>
      <c r="E119" s="1" t="s">
        <v>456</v>
      </c>
      <c r="F119" s="1" t="s">
        <v>457</v>
      </c>
    </row>
    <row r="120" spans="3:6">
      <c r="C120">
        <v>7113</v>
      </c>
      <c r="D120" s="1" t="s">
        <v>658</v>
      </c>
      <c r="E120" t="s">
        <v>707</v>
      </c>
      <c r="F120" s="1" t="s">
        <v>457</v>
      </c>
    </row>
    <row r="121" spans="3:6">
      <c r="C121" s="1">
        <v>7123</v>
      </c>
      <c r="D121" t="s">
        <v>675</v>
      </c>
      <c r="E121" s="1" t="s">
        <v>456</v>
      </c>
      <c r="F121" s="1" t="s">
        <v>457</v>
      </c>
    </row>
    <row r="122" spans="3:6">
      <c r="C122">
        <v>7123</v>
      </c>
      <c r="D122" t="s">
        <v>675</v>
      </c>
      <c r="E122" t="s">
        <v>707</v>
      </c>
      <c r="F122" s="1" t="s">
        <v>457</v>
      </c>
    </row>
    <row r="123" spans="3:6">
      <c r="C123" s="1">
        <v>7166</v>
      </c>
      <c r="D123" t="s">
        <v>676</v>
      </c>
      <c r="E123" s="1" t="s">
        <v>456</v>
      </c>
      <c r="F123" s="1" t="s">
        <v>457</v>
      </c>
    </row>
    <row r="124" spans="3:6">
      <c r="C124" s="1">
        <v>7167</v>
      </c>
      <c r="D124" s="1" t="s">
        <v>662</v>
      </c>
      <c r="E124" s="1" t="s">
        <v>487</v>
      </c>
      <c r="F124" s="1" t="s">
        <v>457</v>
      </c>
    </row>
    <row r="125" spans="3:6">
      <c r="C125">
        <v>7167</v>
      </c>
      <c r="D125" s="1" t="s">
        <v>662</v>
      </c>
      <c r="E125" t="s">
        <v>707</v>
      </c>
      <c r="F125" s="1" t="s">
        <v>457</v>
      </c>
    </row>
    <row r="126" spans="3:6">
      <c r="C126" s="1">
        <v>7174</v>
      </c>
      <c r="D126" s="1" t="s">
        <v>677</v>
      </c>
      <c r="E126" s="1" t="s">
        <v>456</v>
      </c>
      <c r="F126" s="1" t="s">
        <v>457</v>
      </c>
    </row>
    <row r="127" spans="3:6">
      <c r="C127" s="1">
        <v>7176</v>
      </c>
      <c r="D127" t="s">
        <v>678</v>
      </c>
      <c r="E127" s="1" t="s">
        <v>456</v>
      </c>
      <c r="F127" s="1" t="s">
        <v>457</v>
      </c>
    </row>
    <row r="128" spans="3:6">
      <c r="C128" s="1">
        <v>7179</v>
      </c>
      <c r="D128" s="1" t="s">
        <v>661</v>
      </c>
      <c r="E128" s="1" t="s">
        <v>456</v>
      </c>
      <c r="F128" s="1" t="s">
        <v>457</v>
      </c>
    </row>
    <row r="129" spans="3:6">
      <c r="C129" s="1">
        <v>7180</v>
      </c>
      <c r="D129" s="1" t="s">
        <v>679</v>
      </c>
      <c r="E129" s="1" t="s">
        <v>456</v>
      </c>
      <c r="F129" s="1" t="s">
        <v>457</v>
      </c>
    </row>
    <row r="130" spans="3:6">
      <c r="C130" s="1">
        <v>7184</v>
      </c>
      <c r="D130" t="s">
        <v>664</v>
      </c>
      <c r="E130" s="1" t="s">
        <v>456</v>
      </c>
      <c r="F130" s="1" t="s">
        <v>457</v>
      </c>
    </row>
    <row r="131" spans="3:6">
      <c r="C131" s="1">
        <v>7186</v>
      </c>
      <c r="D131" t="s">
        <v>663</v>
      </c>
      <c r="E131" s="1" t="s">
        <v>456</v>
      </c>
      <c r="F131" s="1" t="s">
        <v>457</v>
      </c>
    </row>
    <row r="132" spans="3:6">
      <c r="C132" s="1">
        <v>7190</v>
      </c>
      <c r="D132" t="s">
        <v>680</v>
      </c>
      <c r="E132" s="1" t="s">
        <v>456</v>
      </c>
      <c r="F132" s="1" t="s">
        <v>457</v>
      </c>
    </row>
    <row r="133" spans="3:6">
      <c r="C133" s="1">
        <v>7191</v>
      </c>
      <c r="D133" t="s">
        <v>681</v>
      </c>
      <c r="E133" s="1" t="s">
        <v>456</v>
      </c>
      <c r="F133" s="1" t="s">
        <v>457</v>
      </c>
    </row>
    <row r="134" spans="3:6">
      <c r="C134" s="1">
        <v>7935</v>
      </c>
      <c r="D134" s="1" t="s">
        <v>503</v>
      </c>
      <c r="E134" s="1" t="s">
        <v>487</v>
      </c>
      <c r="F134" s="1" t="s">
        <v>457</v>
      </c>
    </row>
    <row r="135" spans="3:6">
      <c r="C135">
        <v>7935</v>
      </c>
      <c r="D135" s="1" t="s">
        <v>503</v>
      </c>
      <c r="E135" t="s">
        <v>707</v>
      </c>
      <c r="F135" s="1" t="s">
        <v>457</v>
      </c>
    </row>
    <row r="136" spans="3:6">
      <c r="C136" s="1">
        <v>7937</v>
      </c>
      <c r="D136" s="1" t="s">
        <v>504</v>
      </c>
      <c r="E136" s="1" t="s">
        <v>456</v>
      </c>
      <c r="F136" s="1" t="s">
        <v>457</v>
      </c>
    </row>
    <row r="137" spans="3:6">
      <c r="C137" s="1">
        <v>8069</v>
      </c>
      <c r="D137" s="1" t="s">
        <v>696</v>
      </c>
      <c r="E137" t="s">
        <v>697</v>
      </c>
      <c r="F137" s="1" t="s">
        <v>457</v>
      </c>
    </row>
    <row r="138" spans="3:6">
      <c r="C138" s="1">
        <v>8100</v>
      </c>
      <c r="D138" s="1" t="s">
        <v>650</v>
      </c>
      <c r="E138" s="1" t="s">
        <v>453</v>
      </c>
      <c r="F138" s="1" t="s">
        <v>457</v>
      </c>
    </row>
    <row r="139" spans="3:6">
      <c r="C139" s="1">
        <v>8195</v>
      </c>
      <c r="D139" s="1" t="s">
        <v>698</v>
      </c>
      <c r="E139" s="1" t="s">
        <v>697</v>
      </c>
      <c r="F139" s="1" t="s">
        <v>457</v>
      </c>
    </row>
    <row r="140" spans="3:6">
      <c r="C140" s="1">
        <v>8197</v>
      </c>
      <c r="D140" s="1" t="s">
        <v>699</v>
      </c>
      <c r="E140" s="1" t="s">
        <v>508</v>
      </c>
      <c r="F140" s="1" t="s">
        <v>457</v>
      </c>
    </row>
    <row r="141" spans="3:6">
      <c r="C141" s="1">
        <v>8203</v>
      </c>
      <c r="D141" s="1" t="s">
        <v>700</v>
      </c>
      <c r="E141" s="1" t="s">
        <v>697</v>
      </c>
      <c r="F141" s="1" t="s">
        <v>457</v>
      </c>
    </row>
    <row r="142" spans="3:6">
      <c r="C142" s="1">
        <v>8304</v>
      </c>
      <c r="D142" s="1" t="s">
        <v>505</v>
      </c>
      <c r="E142" s="1" t="s">
        <v>506</v>
      </c>
      <c r="F142" s="1" t="s">
        <v>457</v>
      </c>
    </row>
    <row r="143" spans="3:6">
      <c r="C143" s="1">
        <v>8305</v>
      </c>
      <c r="D143" s="1" t="s">
        <v>507</v>
      </c>
      <c r="E143" s="1" t="s">
        <v>508</v>
      </c>
      <c r="F143" s="1" t="s">
        <v>457</v>
      </c>
    </row>
    <row r="144" spans="3:6">
      <c r="C144" s="1">
        <v>8308</v>
      </c>
      <c r="D144" s="1" t="s">
        <v>509</v>
      </c>
      <c r="E144" s="1" t="s">
        <v>508</v>
      </c>
      <c r="F144" s="1" t="s">
        <v>457</v>
      </c>
    </row>
    <row r="145" spans="3:6">
      <c r="C145" s="1">
        <v>8312</v>
      </c>
      <c r="D145" s="1" t="s">
        <v>510</v>
      </c>
      <c r="E145" s="1" t="s">
        <v>511</v>
      </c>
      <c r="F145" s="1" t="s">
        <v>457</v>
      </c>
    </row>
    <row r="146" spans="3:6">
      <c r="C146" s="1">
        <v>8313</v>
      </c>
      <c r="D146" s="1" t="s">
        <v>512</v>
      </c>
      <c r="E146" s="1" t="s">
        <v>511</v>
      </c>
      <c r="F146" s="1" t="s">
        <v>457</v>
      </c>
    </row>
    <row r="147" spans="3:6">
      <c r="C147" s="1">
        <v>8315</v>
      </c>
      <c r="D147" s="1" t="s">
        <v>513</v>
      </c>
      <c r="E147" s="1" t="s">
        <v>456</v>
      </c>
      <c r="F147" s="1" t="s">
        <v>457</v>
      </c>
    </row>
    <row r="148" spans="3:6">
      <c r="C148" s="1">
        <v>8316</v>
      </c>
      <c r="D148" s="1" t="s">
        <v>514</v>
      </c>
      <c r="E148" s="1" t="s">
        <v>456</v>
      </c>
      <c r="F148" s="1" t="s">
        <v>457</v>
      </c>
    </row>
    <row r="149" spans="3:6">
      <c r="C149" s="1">
        <v>8322</v>
      </c>
      <c r="D149" s="1" t="s">
        <v>515</v>
      </c>
      <c r="E149" s="1" t="s">
        <v>487</v>
      </c>
      <c r="F149" s="1" t="s">
        <v>457</v>
      </c>
    </row>
    <row r="150" spans="3:6">
      <c r="C150" s="1">
        <v>8323</v>
      </c>
      <c r="D150" s="1" t="s">
        <v>516</v>
      </c>
      <c r="E150" s="1" t="s">
        <v>487</v>
      </c>
      <c r="F150" s="1" t="s">
        <v>457</v>
      </c>
    </row>
    <row r="151" spans="3:6">
      <c r="C151" s="1">
        <v>8324</v>
      </c>
      <c r="D151" s="1" t="s">
        <v>517</v>
      </c>
      <c r="E151" s="1" t="s">
        <v>511</v>
      </c>
      <c r="F151" s="1" t="s">
        <v>457</v>
      </c>
    </row>
    <row r="152" spans="3:6">
      <c r="C152" s="1">
        <v>8348</v>
      </c>
      <c r="D152" s="1" t="s">
        <v>682</v>
      </c>
      <c r="E152" s="1" t="s">
        <v>459</v>
      </c>
      <c r="F152" s="1" t="s">
        <v>457</v>
      </c>
    </row>
    <row r="153" spans="3:6">
      <c r="C153" s="1">
        <v>8349</v>
      </c>
      <c r="D153" t="s">
        <v>683</v>
      </c>
      <c r="E153" s="1" t="s">
        <v>459</v>
      </c>
      <c r="F153" s="1" t="s">
        <v>457</v>
      </c>
    </row>
    <row r="154" spans="3:6">
      <c r="C154" s="1">
        <v>8361</v>
      </c>
      <c r="D154" s="1" t="s">
        <v>518</v>
      </c>
      <c r="E154" s="1" t="s">
        <v>508</v>
      </c>
      <c r="F154" s="1" t="s">
        <v>457</v>
      </c>
    </row>
    <row r="155" spans="3:6">
      <c r="C155" s="1">
        <v>8362</v>
      </c>
      <c r="D155" s="1" t="s">
        <v>519</v>
      </c>
      <c r="E155" s="1" t="s">
        <v>508</v>
      </c>
      <c r="F155" s="1" t="s">
        <v>457</v>
      </c>
    </row>
    <row r="156" spans="3:6">
      <c r="C156" s="1">
        <v>8408</v>
      </c>
      <c r="D156" s="1" t="s">
        <v>505</v>
      </c>
      <c r="E156" s="1" t="s">
        <v>456</v>
      </c>
      <c r="F156" s="1" t="s">
        <v>457</v>
      </c>
    </row>
    <row r="157" spans="3:6">
      <c r="C157" s="1">
        <v>8409</v>
      </c>
      <c r="D157" s="1" t="s">
        <v>701</v>
      </c>
      <c r="E157" s="1" t="s">
        <v>508</v>
      </c>
      <c r="F157" s="1" t="s">
        <v>457</v>
      </c>
    </row>
    <row r="158" spans="3:6">
      <c r="C158" s="1">
        <v>8410</v>
      </c>
      <c r="D158" s="1" t="s">
        <v>521</v>
      </c>
      <c r="E158" s="1" t="s">
        <v>508</v>
      </c>
      <c r="F158" s="1" t="s">
        <v>457</v>
      </c>
    </row>
    <row r="159" spans="3:6">
      <c r="C159" s="1">
        <v>8413</v>
      </c>
      <c r="D159" s="1" t="s">
        <v>522</v>
      </c>
      <c r="E159" s="1" t="s">
        <v>453</v>
      </c>
      <c r="F159" s="1" t="s">
        <v>457</v>
      </c>
    </row>
    <row r="160" spans="3:6">
      <c r="C160">
        <v>8413</v>
      </c>
      <c r="D160" s="1" t="s">
        <v>522</v>
      </c>
      <c r="E160" t="s">
        <v>723</v>
      </c>
      <c r="F160" s="1" t="s">
        <v>457</v>
      </c>
    </row>
    <row r="161" spans="3:6">
      <c r="C161" s="1">
        <v>8414</v>
      </c>
      <c r="D161" s="1" t="s">
        <v>523</v>
      </c>
      <c r="E161" s="1" t="s">
        <v>453</v>
      </c>
      <c r="F161" s="1" t="s">
        <v>457</v>
      </c>
    </row>
    <row r="162" spans="3:6">
      <c r="C162" s="1">
        <v>8417</v>
      </c>
      <c r="D162" s="1" t="s">
        <v>520</v>
      </c>
      <c r="E162" s="1" t="s">
        <v>511</v>
      </c>
      <c r="F162" s="1" t="s">
        <v>457</v>
      </c>
    </row>
    <row r="163" spans="3:6">
      <c r="C163" s="1">
        <v>8425</v>
      </c>
      <c r="D163" s="1" t="s">
        <v>702</v>
      </c>
      <c r="E163" s="1" t="s">
        <v>456</v>
      </c>
      <c r="F163" s="1" t="s">
        <v>457</v>
      </c>
    </row>
    <row r="164" spans="3:6">
      <c r="C164" s="1">
        <v>8431</v>
      </c>
      <c r="D164" s="1" t="s">
        <v>524</v>
      </c>
      <c r="E164" s="1" t="s">
        <v>464</v>
      </c>
      <c r="F164" s="1" t="s">
        <v>457</v>
      </c>
    </row>
    <row r="165" spans="3:6">
      <c r="C165" s="1">
        <v>8435</v>
      </c>
      <c r="D165" s="1" t="s">
        <v>525</v>
      </c>
      <c r="E165" t="s">
        <v>1556</v>
      </c>
      <c r="F165" s="1" t="s">
        <v>457</v>
      </c>
    </row>
    <row r="166" spans="3:6">
      <c r="C166">
        <v>8435</v>
      </c>
      <c r="D166" s="1" t="s">
        <v>525</v>
      </c>
      <c r="E166" t="s">
        <v>1556</v>
      </c>
      <c r="F166" s="1" t="s">
        <v>457</v>
      </c>
    </row>
    <row r="167" spans="3:6">
      <c r="C167" s="1">
        <v>8436</v>
      </c>
      <c r="D167" s="1" t="s">
        <v>526</v>
      </c>
      <c r="E167" s="1" t="s">
        <v>453</v>
      </c>
      <c r="F167" s="1" t="s">
        <v>457</v>
      </c>
    </row>
    <row r="168" spans="3:6">
      <c r="C168" s="1">
        <v>8438</v>
      </c>
      <c r="D168" s="1" t="s">
        <v>527</v>
      </c>
      <c r="E168" s="1" t="s">
        <v>456</v>
      </c>
      <c r="F168" s="1" t="s">
        <v>457</v>
      </c>
    </row>
    <row r="169" spans="3:6">
      <c r="C169" s="1">
        <v>8445</v>
      </c>
      <c r="D169" s="1" t="s">
        <v>732</v>
      </c>
      <c r="E169" s="1" t="s">
        <v>508</v>
      </c>
      <c r="F169" s="1" t="s">
        <v>457</v>
      </c>
    </row>
    <row r="170" spans="3:6">
      <c r="C170" s="1">
        <v>8448</v>
      </c>
      <c r="D170" s="1" t="s">
        <v>528</v>
      </c>
      <c r="E170" s="1" t="s">
        <v>487</v>
      </c>
      <c r="F170" s="1" t="s">
        <v>457</v>
      </c>
    </row>
    <row r="171" spans="3:6">
      <c r="C171" s="1">
        <v>8500</v>
      </c>
      <c r="D171" s="1" t="s">
        <v>529</v>
      </c>
      <c r="E171" s="1" t="s">
        <v>456</v>
      </c>
      <c r="F171" s="1" t="s">
        <v>457</v>
      </c>
    </row>
    <row r="172" spans="3:6">
      <c r="C172" s="1">
        <v>8503</v>
      </c>
      <c r="D172" s="1" t="s">
        <v>703</v>
      </c>
      <c r="E172" s="1" t="s">
        <v>456</v>
      </c>
      <c r="F172" s="1" t="s">
        <v>457</v>
      </c>
    </row>
    <row r="173" spans="3:6">
      <c r="C173" s="1">
        <v>8508</v>
      </c>
      <c r="D173" s="1" t="s">
        <v>530</v>
      </c>
      <c r="E173" s="1" t="s">
        <v>508</v>
      </c>
      <c r="F173" s="1" t="s">
        <v>457</v>
      </c>
    </row>
    <row r="174" spans="3:6">
      <c r="C174" s="1">
        <v>8509</v>
      </c>
      <c r="D174" s="1" t="s">
        <v>531</v>
      </c>
      <c r="E174" s="1" t="s">
        <v>508</v>
      </c>
      <c r="F174" s="1" t="s">
        <v>457</v>
      </c>
    </row>
    <row r="175" spans="3:6">
      <c r="C175" s="1">
        <v>8510</v>
      </c>
      <c r="D175" s="1" t="s">
        <v>532</v>
      </c>
      <c r="E175" s="1" t="s">
        <v>456</v>
      </c>
      <c r="F175" s="1" t="s">
        <v>457</v>
      </c>
    </row>
    <row r="176" spans="3:6">
      <c r="C176" s="1">
        <v>8511</v>
      </c>
      <c r="D176" s="1" t="s">
        <v>533</v>
      </c>
      <c r="E176" s="1" t="s">
        <v>456</v>
      </c>
      <c r="F176" s="1" t="s">
        <v>457</v>
      </c>
    </row>
    <row r="177" spans="3:6">
      <c r="C177" s="1">
        <v>8533</v>
      </c>
      <c r="D177" s="1" t="s">
        <v>534</v>
      </c>
      <c r="E177" s="1" t="s">
        <v>459</v>
      </c>
      <c r="F177" s="1" t="s">
        <v>457</v>
      </c>
    </row>
    <row r="178" spans="3:6">
      <c r="C178">
        <v>8533</v>
      </c>
      <c r="D178" s="1" t="s">
        <v>534</v>
      </c>
      <c r="E178" t="s">
        <v>707</v>
      </c>
      <c r="F178" s="1" t="s">
        <v>457</v>
      </c>
    </row>
    <row r="179" spans="3:6">
      <c r="C179" s="1">
        <v>8534</v>
      </c>
      <c r="D179" s="1" t="s">
        <v>535</v>
      </c>
      <c r="E179" t="s">
        <v>459</v>
      </c>
      <c r="F179" s="1" t="s">
        <v>457</v>
      </c>
    </row>
    <row r="180" spans="3:6">
      <c r="C180" s="1">
        <v>8535</v>
      </c>
      <c r="D180" s="1" t="s">
        <v>536</v>
      </c>
      <c r="E180" t="s">
        <v>459</v>
      </c>
      <c r="F180" s="1" t="s">
        <v>457</v>
      </c>
    </row>
    <row r="181" spans="3:6">
      <c r="C181" s="1">
        <v>8536</v>
      </c>
      <c r="D181" s="1" t="s">
        <v>537</v>
      </c>
      <c r="E181" t="s">
        <v>459</v>
      </c>
      <c r="F181" s="1" t="s">
        <v>457</v>
      </c>
    </row>
    <row r="182" spans="3:6">
      <c r="C182" s="1">
        <v>8537</v>
      </c>
      <c r="D182" s="1" t="s">
        <v>538</v>
      </c>
      <c r="E182" s="1" t="s">
        <v>459</v>
      </c>
      <c r="F182" s="1" t="s">
        <v>457</v>
      </c>
    </row>
    <row r="183" spans="3:6">
      <c r="C183" s="1">
        <v>8539</v>
      </c>
      <c r="D183" s="1" t="s">
        <v>539</v>
      </c>
      <c r="E183" s="1" t="s">
        <v>508</v>
      </c>
      <c r="F183" s="1" t="s">
        <v>457</v>
      </c>
    </row>
    <row r="184" spans="3:6">
      <c r="C184" s="1">
        <v>8545</v>
      </c>
      <c r="D184" s="1" t="s">
        <v>540</v>
      </c>
      <c r="E184" s="1" t="s">
        <v>456</v>
      </c>
      <c r="F184" s="1" t="s">
        <v>457</v>
      </c>
    </row>
    <row r="185" spans="3:6">
      <c r="C185" s="1">
        <v>8547</v>
      </c>
      <c r="D185" s="1" t="s">
        <v>541</v>
      </c>
      <c r="E185" s="1" t="s">
        <v>508</v>
      </c>
      <c r="F185" s="1" t="s">
        <v>457</v>
      </c>
    </row>
    <row r="186" spans="3:6">
      <c r="C186" s="1">
        <v>8548</v>
      </c>
      <c r="D186" s="1" t="s">
        <v>542</v>
      </c>
      <c r="E186" s="1" t="s">
        <v>508</v>
      </c>
      <c r="F186" s="1" t="s">
        <v>457</v>
      </c>
    </row>
    <row r="187" spans="3:6">
      <c r="C187" s="1">
        <v>8601</v>
      </c>
      <c r="D187" s="1" t="s">
        <v>704</v>
      </c>
      <c r="E187" s="1" t="s">
        <v>456</v>
      </c>
      <c r="F187" s="1" t="s">
        <v>457</v>
      </c>
    </row>
    <row r="188" spans="3:6">
      <c r="C188">
        <v>8601</v>
      </c>
      <c r="D188" s="1" t="s">
        <v>704</v>
      </c>
      <c r="E188" t="s">
        <v>707</v>
      </c>
      <c r="F188" s="1" t="s">
        <v>457</v>
      </c>
    </row>
    <row r="189" spans="3:6">
      <c r="C189">
        <v>8681</v>
      </c>
      <c r="D189" t="s">
        <v>651</v>
      </c>
      <c r="E189" t="s">
        <v>652</v>
      </c>
      <c r="F189" s="1" t="s">
        <v>457</v>
      </c>
    </row>
    <row r="190" spans="3:6">
      <c r="C190">
        <v>8681</v>
      </c>
      <c r="D190" s="1" t="s">
        <v>651</v>
      </c>
      <c r="E190" t="s">
        <v>1555</v>
      </c>
      <c r="F190" s="1" t="s">
        <v>457</v>
      </c>
    </row>
    <row r="191" spans="3:6">
      <c r="C191" s="1">
        <v>8685</v>
      </c>
      <c r="D191" t="s">
        <v>649</v>
      </c>
      <c r="E191" t="s">
        <v>648</v>
      </c>
      <c r="F191" s="1" t="s">
        <v>457</v>
      </c>
    </row>
    <row r="192" spans="3:6">
      <c r="C192">
        <v>8685</v>
      </c>
      <c r="D192" t="s">
        <v>431</v>
      </c>
      <c r="E192" t="s">
        <v>508</v>
      </c>
      <c r="F192" s="1" t="s">
        <v>457</v>
      </c>
    </row>
    <row r="193" spans="3:6">
      <c r="C193">
        <v>8685</v>
      </c>
      <c r="D193" t="s">
        <v>649</v>
      </c>
      <c r="E193" t="s">
        <v>1554</v>
      </c>
      <c r="F193" s="1" t="s">
        <v>457</v>
      </c>
    </row>
    <row r="194" spans="3:6">
      <c r="C194">
        <v>8686</v>
      </c>
      <c r="D194" t="s">
        <v>684</v>
      </c>
      <c r="E194" t="s">
        <v>456</v>
      </c>
      <c r="F194" s="1" t="s">
        <v>457</v>
      </c>
    </row>
    <row r="195" spans="3:6">
      <c r="C195">
        <v>8754</v>
      </c>
      <c r="D195" t="s">
        <v>709</v>
      </c>
      <c r="E195" t="s">
        <v>707</v>
      </c>
      <c r="F195" s="1" t="s">
        <v>457</v>
      </c>
    </row>
    <row r="196" spans="3:6">
      <c r="C196">
        <v>8820</v>
      </c>
      <c r="D196" t="s">
        <v>726</v>
      </c>
      <c r="E196" t="s">
        <v>456</v>
      </c>
      <c r="F196" s="1" t="s">
        <v>457</v>
      </c>
    </row>
    <row r="197" spans="3:6">
      <c r="C197">
        <v>8822</v>
      </c>
      <c r="D197" t="s">
        <v>727</v>
      </c>
      <c r="E197" t="s">
        <v>456</v>
      </c>
      <c r="F197" s="1" t="s">
        <v>457</v>
      </c>
    </row>
    <row r="198" spans="3:6">
      <c r="C198">
        <v>8831</v>
      </c>
      <c r="D198" t="s">
        <v>458</v>
      </c>
      <c r="E198" t="s">
        <v>456</v>
      </c>
      <c r="F198" s="1" t="s">
        <v>457</v>
      </c>
    </row>
    <row r="199" spans="3:6">
      <c r="C199" s="1">
        <v>8888</v>
      </c>
      <c r="D199" s="1" t="s">
        <v>543</v>
      </c>
      <c r="E199" s="1" t="s">
        <v>487</v>
      </c>
      <c r="F199" s="1" t="s">
        <v>457</v>
      </c>
    </row>
    <row r="200" spans="3:6">
      <c r="C200" s="1">
        <v>8912</v>
      </c>
      <c r="D200" s="1" t="s">
        <v>544</v>
      </c>
      <c r="E200" s="1" t="s">
        <v>456</v>
      </c>
      <c r="F200" s="1" t="s">
        <v>457</v>
      </c>
    </row>
    <row r="201" spans="3:6">
      <c r="C201" s="1">
        <v>8921</v>
      </c>
      <c r="D201" s="1" t="s">
        <v>545</v>
      </c>
      <c r="E201" s="1" t="s">
        <v>487</v>
      </c>
      <c r="F201" s="1" t="s">
        <v>457</v>
      </c>
    </row>
    <row r="202" spans="3:6">
      <c r="C202" s="1">
        <v>8939</v>
      </c>
      <c r="D202" s="1" t="s">
        <v>546</v>
      </c>
      <c r="E202" s="1" t="s">
        <v>506</v>
      </c>
      <c r="F202" s="1" t="s">
        <v>457</v>
      </c>
    </row>
    <row r="203" spans="3:6">
      <c r="C203" s="1">
        <v>8953</v>
      </c>
      <c r="D203" s="1" t="s">
        <v>547</v>
      </c>
      <c r="E203" s="1" t="s">
        <v>456</v>
      </c>
      <c r="F203" s="1" t="s">
        <v>457</v>
      </c>
    </row>
    <row r="204" spans="3:6">
      <c r="C204" s="1">
        <v>8971</v>
      </c>
      <c r="D204" s="1" t="s">
        <v>548</v>
      </c>
      <c r="E204" s="1" t="s">
        <v>506</v>
      </c>
      <c r="F204" s="1" t="s">
        <v>457</v>
      </c>
    </row>
    <row r="205" spans="3:6">
      <c r="C205">
        <v>8971</v>
      </c>
      <c r="D205" s="1" t="s">
        <v>548</v>
      </c>
      <c r="E205" t="s">
        <v>707</v>
      </c>
      <c r="F205" s="1" t="s">
        <v>457</v>
      </c>
    </row>
    <row r="206" spans="3:6">
      <c r="C206" s="1">
        <v>8979</v>
      </c>
      <c r="D206" s="1" t="s">
        <v>549</v>
      </c>
      <c r="E206" s="1" t="s">
        <v>487</v>
      </c>
      <c r="F206" s="1" t="s">
        <v>457</v>
      </c>
    </row>
    <row r="207" spans="3:6">
      <c r="C207" s="1">
        <v>8984</v>
      </c>
      <c r="D207" s="1" t="s">
        <v>685</v>
      </c>
      <c r="E207" s="1" t="s">
        <v>456</v>
      </c>
      <c r="F207" s="1" t="s">
        <v>457</v>
      </c>
    </row>
    <row r="208" spans="3:6">
      <c r="C208" s="1">
        <v>8995</v>
      </c>
      <c r="D208" s="1" t="s">
        <v>550</v>
      </c>
      <c r="E208" s="1" t="s">
        <v>506</v>
      </c>
      <c r="F208" s="1" t="s">
        <v>457</v>
      </c>
    </row>
    <row r="209" spans="3:6">
      <c r="C209" s="1">
        <v>8996</v>
      </c>
      <c r="D209" s="1" t="s">
        <v>89</v>
      </c>
      <c r="E209" s="1" t="s">
        <v>459</v>
      </c>
      <c r="F209" s="1" t="s">
        <v>457</v>
      </c>
    </row>
    <row r="210" spans="3:6">
      <c r="C210" s="1">
        <v>9247</v>
      </c>
      <c r="D210" s="1" t="s">
        <v>705</v>
      </c>
      <c r="E210" s="1" t="s">
        <v>456</v>
      </c>
      <c r="F210" s="1" t="s">
        <v>457</v>
      </c>
    </row>
    <row r="211" spans="3:6">
      <c r="C211" s="1">
        <v>9285</v>
      </c>
      <c r="D211" s="1" t="s">
        <v>551</v>
      </c>
      <c r="E211" s="1" t="s">
        <v>468</v>
      </c>
      <c r="F211" s="1" t="s">
        <v>457</v>
      </c>
    </row>
    <row r="212" spans="3:6">
      <c r="C212" s="1">
        <v>9320</v>
      </c>
      <c r="D212" s="1" t="s">
        <v>552</v>
      </c>
      <c r="E212" s="1" t="s">
        <v>464</v>
      </c>
      <c r="F212" s="1" t="s">
        <v>457</v>
      </c>
    </row>
    <row r="213" spans="3:6">
      <c r="C213" s="1">
        <v>9345</v>
      </c>
      <c r="D213" s="1" t="s">
        <v>553</v>
      </c>
      <c r="E213" s="1" t="s">
        <v>456</v>
      </c>
      <c r="F213" s="1" t="s">
        <v>457</v>
      </c>
    </row>
    <row r="214" spans="3:6">
      <c r="C214" s="1">
        <v>9411</v>
      </c>
      <c r="D214" s="1" t="s">
        <v>554</v>
      </c>
      <c r="E214" s="1" t="s">
        <v>456</v>
      </c>
      <c r="F214" s="1" t="s">
        <v>457</v>
      </c>
    </row>
    <row r="215" spans="3:6">
      <c r="C215" s="1">
        <v>9461</v>
      </c>
      <c r="D215" s="1" t="s">
        <v>555</v>
      </c>
      <c r="E215" s="1" t="s">
        <v>464</v>
      </c>
      <c r="F215" s="1" t="s">
        <v>457</v>
      </c>
    </row>
    <row r="216" spans="3:6">
      <c r="C216" s="1">
        <v>9550</v>
      </c>
      <c r="D216" s="1" t="s">
        <v>730</v>
      </c>
      <c r="E216" s="1" t="s">
        <v>456</v>
      </c>
      <c r="F216" s="1" t="s">
        <v>457</v>
      </c>
    </row>
    <row r="217" spans="3:6">
      <c r="C217" s="1">
        <v>9552</v>
      </c>
      <c r="D217" s="1" t="s">
        <v>556</v>
      </c>
      <c r="E217" s="1" t="s">
        <v>459</v>
      </c>
      <c r="F217" s="1" t="s">
        <v>457</v>
      </c>
    </row>
    <row r="218" spans="3:6">
      <c r="C218" s="1">
        <v>9555</v>
      </c>
      <c r="D218" s="1" t="s">
        <v>731</v>
      </c>
      <c r="E218" s="1" t="s">
        <v>723</v>
      </c>
      <c r="F218" s="1" t="s">
        <v>457</v>
      </c>
    </row>
    <row r="219" spans="3:6">
      <c r="C219" s="1">
        <v>9556</v>
      </c>
      <c r="D219" s="1" t="s">
        <v>729</v>
      </c>
      <c r="E219" s="1" t="s">
        <v>456</v>
      </c>
      <c r="F219" s="1" t="s">
        <v>457</v>
      </c>
    </row>
    <row r="220" spans="3:6">
      <c r="C220" s="1">
        <v>9569</v>
      </c>
      <c r="D220" s="1" t="s">
        <v>34</v>
      </c>
      <c r="E220" s="1" t="s">
        <v>459</v>
      </c>
      <c r="F220" s="1" t="s">
        <v>457</v>
      </c>
    </row>
    <row r="221" spans="3:6">
      <c r="C221" s="1">
        <v>9614</v>
      </c>
      <c r="D221" s="1" t="s">
        <v>557</v>
      </c>
      <c r="E221" s="1" t="s">
        <v>456</v>
      </c>
      <c r="F221" s="1" t="s">
        <v>457</v>
      </c>
    </row>
    <row r="222" spans="3:6">
      <c r="C222" s="1">
        <v>9755</v>
      </c>
      <c r="D222" s="1" t="s">
        <v>558</v>
      </c>
      <c r="E222" s="1" t="s">
        <v>506</v>
      </c>
      <c r="F222" s="1" t="s">
        <v>457</v>
      </c>
    </row>
    <row r="223" spans="3:6">
      <c r="C223" s="1">
        <v>9763</v>
      </c>
      <c r="D223" s="1" t="s">
        <v>706</v>
      </c>
      <c r="E223" s="1" t="s">
        <v>456</v>
      </c>
      <c r="F223" s="1" t="s">
        <v>457</v>
      </c>
    </row>
    <row r="224" spans="3:6">
      <c r="C224" s="1">
        <v>9775</v>
      </c>
      <c r="D224" t="s">
        <v>408</v>
      </c>
      <c r="E224" t="s">
        <v>733</v>
      </c>
      <c r="F224" s="1" t="s">
        <v>457</v>
      </c>
    </row>
    <row r="225" spans="3:6">
      <c r="C225">
        <v>9775</v>
      </c>
      <c r="D225" s="1" t="s">
        <v>408</v>
      </c>
      <c r="E225" t="s">
        <v>733</v>
      </c>
      <c r="F225" s="1" t="s">
        <v>457</v>
      </c>
    </row>
    <row r="226" spans="3:6">
      <c r="C226" s="1">
        <v>824679</v>
      </c>
      <c r="D226" t="s">
        <v>781</v>
      </c>
      <c r="E226" t="s">
        <v>741</v>
      </c>
      <c r="F226" s="1" t="s">
        <v>791</v>
      </c>
    </row>
    <row r="227" spans="3:6">
      <c r="C227" s="1">
        <v>824699</v>
      </c>
      <c r="D227" t="s">
        <v>769</v>
      </c>
      <c r="E227" t="s">
        <v>741</v>
      </c>
      <c r="F227" s="1" t="s">
        <v>791</v>
      </c>
    </row>
    <row r="228" spans="3:6">
      <c r="C228" s="1">
        <v>825192</v>
      </c>
      <c r="D228" t="s">
        <v>801</v>
      </c>
      <c r="E228" t="s">
        <v>741</v>
      </c>
      <c r="F228" s="1" t="s">
        <v>791</v>
      </c>
    </row>
    <row r="229" spans="3:6">
      <c r="C229" t="s">
        <v>1530</v>
      </c>
      <c r="D229" s="1" t="s">
        <v>431</v>
      </c>
      <c r="E229" t="s">
        <v>456</v>
      </c>
      <c r="F229" s="1" t="s">
        <v>457</v>
      </c>
    </row>
    <row r="230" spans="3:6">
      <c r="C230" t="s">
        <v>1530</v>
      </c>
      <c r="D230" s="1" t="s">
        <v>431</v>
      </c>
      <c r="E230" t="s">
        <v>456</v>
      </c>
      <c r="F230" s="1" t="s">
        <v>457</v>
      </c>
    </row>
    <row r="231" spans="3:6">
      <c r="C231" t="s">
        <v>1529</v>
      </c>
      <c r="D231" s="1" t="s">
        <v>431</v>
      </c>
      <c r="E231" t="s">
        <v>468</v>
      </c>
      <c r="F231" s="1" t="s">
        <v>457</v>
      </c>
    </row>
    <row r="232" spans="3:6">
      <c r="C232" t="s">
        <v>1529</v>
      </c>
      <c r="D232" s="1" t="s">
        <v>431</v>
      </c>
      <c r="E232" t="s">
        <v>468</v>
      </c>
      <c r="F232" s="1" t="s">
        <v>457</v>
      </c>
    </row>
    <row r="233" spans="3:6">
      <c r="C233" t="s">
        <v>1528</v>
      </c>
      <c r="D233" s="1" t="s">
        <v>431</v>
      </c>
      <c r="E233" t="s">
        <v>459</v>
      </c>
      <c r="F233" s="1" t="s">
        <v>457</v>
      </c>
    </row>
    <row r="234" spans="3:6">
      <c r="C234" t="s">
        <v>1528</v>
      </c>
      <c r="D234" s="1" t="s">
        <v>431</v>
      </c>
      <c r="E234" t="s">
        <v>459</v>
      </c>
      <c r="F234" s="1" t="s">
        <v>457</v>
      </c>
    </row>
    <row r="235" spans="3:6">
      <c r="C235" t="s">
        <v>1531</v>
      </c>
      <c r="D235" s="1" t="s">
        <v>431</v>
      </c>
      <c r="E235" t="s">
        <v>464</v>
      </c>
      <c r="F235" s="1" t="s">
        <v>457</v>
      </c>
    </row>
    <row r="236" spans="3:6">
      <c r="C236" t="s">
        <v>1531</v>
      </c>
      <c r="D236" s="1" t="s">
        <v>431</v>
      </c>
      <c r="E236" t="s">
        <v>464</v>
      </c>
      <c r="F236" s="1" t="s">
        <v>457</v>
      </c>
    </row>
    <row r="237" spans="3:6">
      <c r="C237" t="s">
        <v>1532</v>
      </c>
      <c r="D237" s="1" t="s">
        <v>431</v>
      </c>
      <c r="E237" t="s">
        <v>453</v>
      </c>
      <c r="F237" s="1" t="s">
        <v>457</v>
      </c>
    </row>
    <row r="238" spans="3:6">
      <c r="C238" t="s">
        <v>1532</v>
      </c>
      <c r="D238" s="1" t="s">
        <v>431</v>
      </c>
      <c r="E238" t="s">
        <v>453</v>
      </c>
      <c r="F238" s="1" t="s">
        <v>457</v>
      </c>
    </row>
    <row r="239" spans="3:6">
      <c r="C239" t="s">
        <v>1560</v>
      </c>
      <c r="D239" s="1" t="s">
        <v>431</v>
      </c>
      <c r="E239" t="s">
        <v>459</v>
      </c>
      <c r="F239" s="1" t="s">
        <v>457</v>
      </c>
    </row>
    <row r="240" spans="3:6">
      <c r="C240" t="s">
        <v>1560</v>
      </c>
      <c r="D240" s="1" t="s">
        <v>431</v>
      </c>
      <c r="E240" t="s">
        <v>459</v>
      </c>
      <c r="F240" s="1" t="s">
        <v>457</v>
      </c>
    </row>
    <row r="241" spans="3:6">
      <c r="C241" t="s">
        <v>1561</v>
      </c>
      <c r="D241" s="1" t="s">
        <v>431</v>
      </c>
      <c r="E241" t="s">
        <v>453</v>
      </c>
      <c r="F241" s="1" t="s">
        <v>457</v>
      </c>
    </row>
    <row r="242" spans="3:6">
      <c r="C242" t="s">
        <v>1561</v>
      </c>
      <c r="D242" s="1" t="s">
        <v>431</v>
      </c>
      <c r="E242" t="s">
        <v>453</v>
      </c>
      <c r="F242" s="1" t="s">
        <v>457</v>
      </c>
    </row>
    <row r="243" spans="3:6">
      <c r="C243" t="s">
        <v>1562</v>
      </c>
      <c r="D243" s="1" t="s">
        <v>431</v>
      </c>
      <c r="E243" s="1" t="s">
        <v>459</v>
      </c>
      <c r="F243" s="1" t="s">
        <v>457</v>
      </c>
    </row>
    <row r="244" spans="3:6">
      <c r="C244" t="s">
        <v>1562</v>
      </c>
      <c r="D244" s="1" t="s">
        <v>431</v>
      </c>
      <c r="E244" t="s">
        <v>459</v>
      </c>
      <c r="F244" s="1" t="s">
        <v>457</v>
      </c>
    </row>
    <row r="245" spans="3:6">
      <c r="C245" t="s">
        <v>1563</v>
      </c>
      <c r="D245" s="1" t="s">
        <v>431</v>
      </c>
      <c r="E245" s="1" t="s">
        <v>453</v>
      </c>
      <c r="F245" s="1" t="s">
        <v>457</v>
      </c>
    </row>
    <row r="246" spans="3:6">
      <c r="C246" t="s">
        <v>1563</v>
      </c>
      <c r="D246" s="1" t="s">
        <v>431</v>
      </c>
      <c r="E246" t="s">
        <v>453</v>
      </c>
      <c r="F246" s="1" t="s">
        <v>457</v>
      </c>
    </row>
    <row r="247" spans="3:6">
      <c r="C247" t="s">
        <v>1564</v>
      </c>
      <c r="D247" s="1" t="s">
        <v>125</v>
      </c>
      <c r="E247" t="s">
        <v>468</v>
      </c>
      <c r="F247" s="1" t="s">
        <v>457</v>
      </c>
    </row>
    <row r="248" spans="3:6">
      <c r="C248" t="s">
        <v>1564</v>
      </c>
      <c r="D248" s="1" t="s">
        <v>125</v>
      </c>
      <c r="E248" t="s">
        <v>468</v>
      </c>
      <c r="F248" s="1" t="s">
        <v>457</v>
      </c>
    </row>
    <row r="249" spans="3:6">
      <c r="C249" t="s">
        <v>1565</v>
      </c>
      <c r="D249" s="1" t="s">
        <v>125</v>
      </c>
      <c r="E249" t="s">
        <v>711</v>
      </c>
      <c r="F249" s="1" t="s">
        <v>457</v>
      </c>
    </row>
    <row r="250" spans="3:6">
      <c r="C250" t="s">
        <v>1565</v>
      </c>
      <c r="D250" s="1" t="s">
        <v>125</v>
      </c>
      <c r="E250" t="s">
        <v>711</v>
      </c>
      <c r="F250" s="1" t="s">
        <v>457</v>
      </c>
    </row>
    <row r="251" spans="3:6">
      <c r="C251" t="s">
        <v>1566</v>
      </c>
      <c r="D251" s="1" t="s">
        <v>125</v>
      </c>
      <c r="E251" t="s">
        <v>707</v>
      </c>
      <c r="F251" s="1" t="s">
        <v>457</v>
      </c>
    </row>
    <row r="252" spans="3:6">
      <c r="C252" t="s">
        <v>1566</v>
      </c>
      <c r="D252" s="1" t="s">
        <v>125</v>
      </c>
      <c r="E252" t="s">
        <v>707</v>
      </c>
      <c r="F252" s="1" t="s">
        <v>457</v>
      </c>
    </row>
    <row r="253" spans="3:6">
      <c r="C253" t="s">
        <v>1567</v>
      </c>
      <c r="D253" s="1" t="s">
        <v>125</v>
      </c>
      <c r="E253" t="s">
        <v>459</v>
      </c>
      <c r="F253" s="1" t="s">
        <v>457</v>
      </c>
    </row>
    <row r="254" spans="3:6">
      <c r="C254" t="s">
        <v>1567</v>
      </c>
      <c r="D254" s="1" t="s">
        <v>125</v>
      </c>
      <c r="E254" t="s">
        <v>459</v>
      </c>
      <c r="F254" s="1" t="s">
        <v>457</v>
      </c>
    </row>
    <row r="255" spans="3:6">
      <c r="C255" t="s">
        <v>1568</v>
      </c>
      <c r="D255" s="1" t="s">
        <v>125</v>
      </c>
      <c r="E255" t="s">
        <v>464</v>
      </c>
      <c r="F255" s="1" t="s">
        <v>457</v>
      </c>
    </row>
    <row r="256" spans="3:6">
      <c r="C256" t="s">
        <v>1568</v>
      </c>
      <c r="D256" s="1" t="s">
        <v>125</v>
      </c>
      <c r="E256" t="s">
        <v>464</v>
      </c>
      <c r="F256" s="1" t="s">
        <v>457</v>
      </c>
    </row>
    <row r="257" spans="3:6">
      <c r="C257" t="s">
        <v>1569</v>
      </c>
      <c r="D257" s="1" t="s">
        <v>125</v>
      </c>
      <c r="E257" t="s">
        <v>508</v>
      </c>
      <c r="F257" s="1" t="s">
        <v>457</v>
      </c>
    </row>
    <row r="258" spans="3:6">
      <c r="C258" t="s">
        <v>1569</v>
      </c>
      <c r="D258" s="1" t="s">
        <v>125</v>
      </c>
      <c r="E258" t="s">
        <v>508</v>
      </c>
      <c r="F258" s="1" t="s">
        <v>457</v>
      </c>
    </row>
    <row r="259" spans="3:6">
      <c r="C259" t="s">
        <v>1526</v>
      </c>
      <c r="D259" s="1" t="s">
        <v>431</v>
      </c>
      <c r="E259" s="1" t="s">
        <v>459</v>
      </c>
      <c r="F259" s="1" t="s">
        <v>457</v>
      </c>
    </row>
    <row r="260" spans="3:6">
      <c r="C260" t="s">
        <v>1526</v>
      </c>
      <c r="D260" s="1" t="s">
        <v>431</v>
      </c>
      <c r="E260" t="s">
        <v>459</v>
      </c>
      <c r="F260" s="1" t="s">
        <v>457</v>
      </c>
    </row>
    <row r="261" spans="3:6">
      <c r="C261" t="s">
        <v>1527</v>
      </c>
      <c r="D261" s="1" t="s">
        <v>431</v>
      </c>
      <c r="E261" s="1" t="s">
        <v>453</v>
      </c>
      <c r="F261" s="1" t="s">
        <v>457</v>
      </c>
    </row>
    <row r="262" spans="3:6">
      <c r="C262" t="s">
        <v>1527</v>
      </c>
      <c r="D262" s="1" t="s">
        <v>431</v>
      </c>
      <c r="E262" t="s">
        <v>453</v>
      </c>
      <c r="F262" s="1" t="s">
        <v>457</v>
      </c>
    </row>
    <row r="263" spans="3:6">
      <c r="C263" t="s">
        <v>1570</v>
      </c>
      <c r="D263" s="1" t="s">
        <v>474</v>
      </c>
      <c r="E263" t="s">
        <v>711</v>
      </c>
      <c r="F263" s="1" t="s">
        <v>457</v>
      </c>
    </row>
    <row r="264" spans="3:6">
      <c r="C264" t="s">
        <v>1570</v>
      </c>
      <c r="D264" s="1" t="s">
        <v>474</v>
      </c>
      <c r="E264" t="s">
        <v>711</v>
      </c>
      <c r="F264" s="1" t="s">
        <v>457</v>
      </c>
    </row>
    <row r="265" spans="3:6">
      <c r="C265" t="s">
        <v>1571</v>
      </c>
      <c r="D265" s="1" t="s">
        <v>474</v>
      </c>
      <c r="E265" t="s">
        <v>707</v>
      </c>
      <c r="F265" s="1" t="s">
        <v>457</v>
      </c>
    </row>
    <row r="266" spans="3:6">
      <c r="C266" t="s">
        <v>1571</v>
      </c>
      <c r="D266" s="1" t="s">
        <v>474</v>
      </c>
      <c r="E266" t="s">
        <v>707</v>
      </c>
      <c r="F266" s="1" t="s">
        <v>457</v>
      </c>
    </row>
    <row r="267" spans="3:6">
      <c r="C267" t="s">
        <v>1572</v>
      </c>
      <c r="D267" s="1" t="s">
        <v>474</v>
      </c>
      <c r="E267" t="s">
        <v>459</v>
      </c>
      <c r="F267" s="1" t="s">
        <v>457</v>
      </c>
    </row>
    <row r="268" spans="3:6">
      <c r="C268" t="s">
        <v>1572</v>
      </c>
      <c r="D268" s="1" t="s">
        <v>474</v>
      </c>
      <c r="E268" t="s">
        <v>459</v>
      </c>
      <c r="F268" s="1" t="s">
        <v>457</v>
      </c>
    </row>
    <row r="269" spans="3:6">
      <c r="C269" t="s">
        <v>1579</v>
      </c>
      <c r="D269" s="1" t="s">
        <v>696</v>
      </c>
      <c r="E269" t="s">
        <v>456</v>
      </c>
      <c r="F269" s="1" t="s">
        <v>457</v>
      </c>
    </row>
    <row r="270" spans="3:6">
      <c r="C270" t="s">
        <v>1580</v>
      </c>
      <c r="D270" s="1" t="s">
        <v>696</v>
      </c>
      <c r="E270" t="s">
        <v>1576</v>
      </c>
      <c r="F270" s="1" t="s">
        <v>457</v>
      </c>
    </row>
    <row r="271" spans="3:6">
      <c r="C271" t="s">
        <v>1577</v>
      </c>
      <c r="D271" s="1" t="s">
        <v>698</v>
      </c>
      <c r="E271" s="1" t="s">
        <v>456</v>
      </c>
      <c r="F271" s="1" t="s">
        <v>457</v>
      </c>
    </row>
    <row r="272" spans="3:6">
      <c r="C272" t="s">
        <v>1578</v>
      </c>
      <c r="D272" s="1" t="s">
        <v>698</v>
      </c>
      <c r="E272" s="1" t="s">
        <v>1576</v>
      </c>
      <c r="F272" s="1" t="s">
        <v>457</v>
      </c>
    </row>
    <row r="273" spans="3:6">
      <c r="C273" t="s">
        <v>1574</v>
      </c>
      <c r="D273" s="1" t="s">
        <v>700</v>
      </c>
      <c r="E273" s="1" t="s">
        <v>456</v>
      </c>
      <c r="F273" s="1" t="s">
        <v>457</v>
      </c>
    </row>
    <row r="274" spans="3:6">
      <c r="C274" t="s">
        <v>1575</v>
      </c>
      <c r="D274" s="1" t="s">
        <v>700</v>
      </c>
      <c r="E274" s="1" t="s">
        <v>1576</v>
      </c>
      <c r="F274" s="1" t="s">
        <v>457</v>
      </c>
    </row>
    <row r="275" spans="3:6">
      <c r="C275" t="s">
        <v>1553</v>
      </c>
      <c r="D275" s="1" t="s">
        <v>525</v>
      </c>
      <c r="E275" t="s">
        <v>456</v>
      </c>
      <c r="F275" s="1" t="s">
        <v>457</v>
      </c>
    </row>
    <row r="276" spans="3:6">
      <c r="C276" t="s">
        <v>1553</v>
      </c>
      <c r="D276" s="1" t="s">
        <v>525</v>
      </c>
      <c r="E276" t="s">
        <v>456</v>
      </c>
      <c r="F276" s="1" t="s">
        <v>457</v>
      </c>
    </row>
    <row r="277" spans="3:6">
      <c r="C277" t="s">
        <v>1573</v>
      </c>
      <c r="D277" s="1" t="s">
        <v>525</v>
      </c>
      <c r="E277" t="s">
        <v>453</v>
      </c>
      <c r="F277" s="1" t="s">
        <v>457</v>
      </c>
    </row>
    <row r="278" spans="3:6">
      <c r="C278" t="s">
        <v>1552</v>
      </c>
      <c r="D278" s="1" t="s">
        <v>525</v>
      </c>
      <c r="E278" s="1" t="s">
        <v>453</v>
      </c>
      <c r="F278" s="1" t="s">
        <v>457</v>
      </c>
    </row>
    <row r="279" spans="3:6">
      <c r="C279" t="s">
        <v>1551</v>
      </c>
      <c r="D279" t="s">
        <v>651</v>
      </c>
      <c r="E279" t="s">
        <v>456</v>
      </c>
      <c r="F279" s="1" t="s">
        <v>457</v>
      </c>
    </row>
    <row r="280" spans="3:6">
      <c r="C280" t="s">
        <v>1551</v>
      </c>
      <c r="D280" t="s">
        <v>651</v>
      </c>
      <c r="E280" t="s">
        <v>456</v>
      </c>
      <c r="F280" s="1" t="s">
        <v>457</v>
      </c>
    </row>
    <row r="281" spans="3:6">
      <c r="C281" t="s">
        <v>1550</v>
      </c>
      <c r="D281" t="s">
        <v>651</v>
      </c>
      <c r="E281" t="s">
        <v>711</v>
      </c>
      <c r="F281" s="1" t="s">
        <v>457</v>
      </c>
    </row>
    <row r="282" spans="3:6">
      <c r="C282" t="s">
        <v>1549</v>
      </c>
      <c r="D282" t="s">
        <v>651</v>
      </c>
      <c r="E282" t="s">
        <v>453</v>
      </c>
      <c r="F282" s="1" t="s">
        <v>457</v>
      </c>
    </row>
    <row r="283" spans="3:6">
      <c r="C283" t="s">
        <v>1549</v>
      </c>
      <c r="D283" t="s">
        <v>651</v>
      </c>
      <c r="E283" t="s">
        <v>453</v>
      </c>
      <c r="F283" s="1" t="s">
        <v>457</v>
      </c>
    </row>
    <row r="284" spans="3:6">
      <c r="C284" t="s">
        <v>1548</v>
      </c>
      <c r="D284" t="s">
        <v>651</v>
      </c>
      <c r="E284" t="s">
        <v>487</v>
      </c>
      <c r="F284" s="1" t="s">
        <v>457</v>
      </c>
    </row>
    <row r="285" spans="3:6">
      <c r="C285" t="s">
        <v>1548</v>
      </c>
      <c r="D285" t="s">
        <v>651</v>
      </c>
      <c r="E285" t="s">
        <v>487</v>
      </c>
      <c r="F285" s="1" t="s">
        <v>457</v>
      </c>
    </row>
    <row r="286" spans="3:6">
      <c r="C286" t="s">
        <v>1547</v>
      </c>
      <c r="D286" t="s">
        <v>649</v>
      </c>
      <c r="E286" t="s">
        <v>707</v>
      </c>
      <c r="F286" s="1" t="s">
        <v>457</v>
      </c>
    </row>
    <row r="287" spans="3:6">
      <c r="C287" t="s">
        <v>1546</v>
      </c>
      <c r="D287" t="s">
        <v>649</v>
      </c>
      <c r="E287" t="s">
        <v>453</v>
      </c>
      <c r="F287" s="1" t="s">
        <v>457</v>
      </c>
    </row>
    <row r="288" spans="3:6">
      <c r="C288" t="s">
        <v>1546</v>
      </c>
      <c r="D288" t="s">
        <v>649</v>
      </c>
      <c r="E288" t="s">
        <v>453</v>
      </c>
      <c r="F288" s="1" t="s">
        <v>457</v>
      </c>
    </row>
    <row r="289" spans="3:6">
      <c r="C289" t="s">
        <v>1545</v>
      </c>
      <c r="D289" t="s">
        <v>649</v>
      </c>
      <c r="E289" t="s">
        <v>508</v>
      </c>
      <c r="F289" s="1" t="s">
        <v>457</v>
      </c>
    </row>
    <row r="290" spans="3:6">
      <c r="C290" t="s">
        <v>1545</v>
      </c>
      <c r="D290" t="s">
        <v>649</v>
      </c>
      <c r="E290" t="s">
        <v>508</v>
      </c>
      <c r="F290" s="1" t="s">
        <v>457</v>
      </c>
    </row>
    <row r="291" spans="3:6">
      <c r="C291" t="s">
        <v>1544</v>
      </c>
      <c r="D291" t="s">
        <v>408</v>
      </c>
      <c r="E291" t="s">
        <v>456</v>
      </c>
      <c r="F291" s="1" t="s">
        <v>457</v>
      </c>
    </row>
    <row r="292" spans="3:6">
      <c r="C292" t="s">
        <v>1544</v>
      </c>
      <c r="D292" t="s">
        <v>408</v>
      </c>
      <c r="E292" s="1" t="s">
        <v>456</v>
      </c>
      <c r="F292" s="1" t="s">
        <v>457</v>
      </c>
    </row>
    <row r="293" spans="3:6">
      <c r="C293" t="s">
        <v>1543</v>
      </c>
      <c r="D293" t="s">
        <v>408</v>
      </c>
      <c r="E293" t="s">
        <v>508</v>
      </c>
      <c r="F293" s="1" t="s">
        <v>457</v>
      </c>
    </row>
    <row r="294" spans="3:6">
      <c r="C294" t="s">
        <v>1543</v>
      </c>
      <c r="D294" t="s">
        <v>408</v>
      </c>
      <c r="E294" t="s">
        <v>508</v>
      </c>
      <c r="F294" s="1" t="s">
        <v>457</v>
      </c>
    </row>
    <row r="295" spans="3:6">
      <c r="C295" t="s">
        <v>787</v>
      </c>
      <c r="D295" t="s">
        <v>788</v>
      </c>
      <c r="E295" t="s">
        <v>741</v>
      </c>
      <c r="F295" t="s">
        <v>332</v>
      </c>
    </row>
    <row r="296" spans="3:6">
      <c r="C296" t="s">
        <v>789</v>
      </c>
      <c r="D296" t="s">
        <v>790</v>
      </c>
      <c r="E296" t="s">
        <v>741</v>
      </c>
      <c r="F296" t="s">
        <v>332</v>
      </c>
    </row>
    <row r="297" spans="3:6">
      <c r="C297" t="s">
        <v>721</v>
      </c>
      <c r="D297" t="s">
        <v>722</v>
      </c>
      <c r="E297" t="s">
        <v>723</v>
      </c>
      <c r="F297" t="s">
        <v>457</v>
      </c>
    </row>
    <row r="298" spans="3:6">
      <c r="C298" t="s">
        <v>1697</v>
      </c>
      <c r="D298" t="s">
        <v>1698</v>
      </c>
      <c r="E298" t="s">
        <v>42</v>
      </c>
      <c r="F298" s="1" t="s">
        <v>22</v>
      </c>
    </row>
    <row r="299" spans="3:6">
      <c r="C299" t="s">
        <v>1749</v>
      </c>
      <c r="D299" t="s">
        <v>1750</v>
      </c>
      <c r="E299" t="s">
        <v>42</v>
      </c>
      <c r="F299" s="1" t="s">
        <v>22</v>
      </c>
    </row>
    <row r="300" spans="3:6">
      <c r="C300" t="s">
        <v>1683</v>
      </c>
      <c r="D300" s="1" t="s">
        <v>1684</v>
      </c>
      <c r="E300" t="s">
        <v>42</v>
      </c>
      <c r="F300" s="1" t="s">
        <v>22</v>
      </c>
    </row>
    <row r="301" spans="3:6">
      <c r="C301" s="1" t="s">
        <v>1589</v>
      </c>
      <c r="D301" s="1" t="s">
        <v>1590</v>
      </c>
      <c r="E301" s="1" t="s">
        <v>42</v>
      </c>
      <c r="F301" s="1" t="s">
        <v>22</v>
      </c>
    </row>
    <row r="302" spans="3:6">
      <c r="C302" t="s">
        <v>1717</v>
      </c>
      <c r="D302" s="1" t="s">
        <v>1718</v>
      </c>
      <c r="E302" t="s">
        <v>42</v>
      </c>
      <c r="F302" s="1" t="s">
        <v>22</v>
      </c>
    </row>
    <row r="303" spans="3:6">
      <c r="C303" t="s">
        <v>1770</v>
      </c>
      <c r="D303" s="1" t="s">
        <v>1771</v>
      </c>
      <c r="E303" t="s">
        <v>42</v>
      </c>
      <c r="F303" s="1" t="s">
        <v>22</v>
      </c>
    </row>
    <row r="304" spans="3:6">
      <c r="C304" t="s">
        <v>1719</v>
      </c>
      <c r="D304" s="1" t="s">
        <v>1720</v>
      </c>
      <c r="E304" t="s">
        <v>42</v>
      </c>
      <c r="F304" s="1" t="s">
        <v>22</v>
      </c>
    </row>
    <row r="305" spans="3:6">
      <c r="C305" t="s">
        <v>1648</v>
      </c>
      <c r="D305" t="s">
        <v>1651</v>
      </c>
      <c r="E305" t="s">
        <v>42</v>
      </c>
      <c r="F305" s="1" t="s">
        <v>22</v>
      </c>
    </row>
    <row r="306" spans="3:6">
      <c r="C306" t="s">
        <v>1725</v>
      </c>
      <c r="D306" s="1" t="s">
        <v>1726</v>
      </c>
      <c r="E306" t="s">
        <v>42</v>
      </c>
      <c r="F306" s="1" t="s">
        <v>22</v>
      </c>
    </row>
    <row r="307" spans="3:6">
      <c r="C307" t="s">
        <v>1772</v>
      </c>
      <c r="D307" s="1" t="s">
        <v>1773</v>
      </c>
      <c r="E307" t="s">
        <v>42</v>
      </c>
      <c r="F307" s="1" t="s">
        <v>22</v>
      </c>
    </row>
    <row r="308" spans="3:6">
      <c r="C308" t="s">
        <v>1747</v>
      </c>
      <c r="D308" t="s">
        <v>1748</v>
      </c>
      <c r="E308" t="s">
        <v>42</v>
      </c>
      <c r="F308" s="1" t="s">
        <v>22</v>
      </c>
    </row>
    <row r="309" spans="3:6">
      <c r="C309" s="1" t="s">
        <v>329</v>
      </c>
      <c r="D309" s="1" t="s">
        <v>330</v>
      </c>
      <c r="E309" s="1" t="s">
        <v>331</v>
      </c>
      <c r="F309" s="1" t="s">
        <v>332</v>
      </c>
    </row>
    <row r="310" spans="3:6">
      <c r="C310" s="1" t="s">
        <v>333</v>
      </c>
      <c r="D310" s="1" t="s">
        <v>334</v>
      </c>
      <c r="E310" s="1" t="s">
        <v>331</v>
      </c>
      <c r="F310" s="1" t="s">
        <v>332</v>
      </c>
    </row>
    <row r="311" spans="3:6">
      <c r="C311" s="1" t="s">
        <v>335</v>
      </c>
      <c r="D311" s="1" t="s">
        <v>336</v>
      </c>
      <c r="E311" s="1" t="s">
        <v>331</v>
      </c>
      <c r="F311" s="1" t="s">
        <v>332</v>
      </c>
    </row>
    <row r="312" spans="3:6">
      <c r="C312" s="1" t="s">
        <v>337</v>
      </c>
      <c r="D312" s="1" t="s">
        <v>338</v>
      </c>
      <c r="E312" s="1" t="s">
        <v>331</v>
      </c>
      <c r="F312" s="1" t="s">
        <v>332</v>
      </c>
    </row>
    <row r="313" spans="3:6">
      <c r="C313" s="1" t="s">
        <v>339</v>
      </c>
      <c r="D313" s="1" t="s">
        <v>340</v>
      </c>
      <c r="E313" s="1" t="s">
        <v>331</v>
      </c>
      <c r="F313" s="1" t="s">
        <v>332</v>
      </c>
    </row>
    <row r="314" spans="3:6">
      <c r="C314" s="1" t="s">
        <v>762</v>
      </c>
      <c r="D314" s="1" t="s">
        <v>763</v>
      </c>
      <c r="E314" s="1" t="s">
        <v>741</v>
      </c>
      <c r="F314" s="1" t="s">
        <v>332</v>
      </c>
    </row>
    <row r="315" spans="3:6">
      <c r="C315" s="1" t="s">
        <v>764</v>
      </c>
      <c r="D315" s="1" t="s">
        <v>765</v>
      </c>
      <c r="E315" s="1" t="s">
        <v>741</v>
      </c>
      <c r="F315" s="1" t="s">
        <v>332</v>
      </c>
    </row>
    <row r="316" spans="3:6">
      <c r="C316" s="1" t="s">
        <v>341</v>
      </c>
      <c r="D316" s="1" t="s">
        <v>342</v>
      </c>
      <c r="E316" s="1" t="s">
        <v>343</v>
      </c>
      <c r="F316" s="1" t="s">
        <v>332</v>
      </c>
    </row>
    <row r="317" spans="3:6">
      <c r="C317" s="1" t="s">
        <v>766</v>
      </c>
      <c r="D317" s="1" t="s">
        <v>767</v>
      </c>
      <c r="E317" s="1" t="s">
        <v>741</v>
      </c>
      <c r="F317" s="1" t="s">
        <v>332</v>
      </c>
    </row>
    <row r="318" spans="3:6">
      <c r="C318" s="1" t="s">
        <v>768</v>
      </c>
      <c r="D318" s="1" t="s">
        <v>769</v>
      </c>
      <c r="E318" s="1" t="s">
        <v>741</v>
      </c>
      <c r="F318" s="1" t="s">
        <v>332</v>
      </c>
    </row>
    <row r="319" spans="3:6">
      <c r="C319" s="1" t="s">
        <v>770</v>
      </c>
      <c r="D319" s="1" t="s">
        <v>771</v>
      </c>
      <c r="E319" s="1" t="s">
        <v>741</v>
      </c>
      <c r="F319" s="1" t="s">
        <v>332</v>
      </c>
    </row>
    <row r="320" spans="3:6">
      <c r="C320" s="1" t="s">
        <v>772</v>
      </c>
      <c r="D320" s="1" t="s">
        <v>774</v>
      </c>
      <c r="E320" s="1" t="s">
        <v>741</v>
      </c>
      <c r="F320" s="1" t="s">
        <v>332</v>
      </c>
    </row>
    <row r="321" spans="3:6">
      <c r="C321" s="1" t="s">
        <v>773</v>
      </c>
      <c r="D321" s="1" t="s">
        <v>775</v>
      </c>
      <c r="E321" s="1" t="s">
        <v>741</v>
      </c>
      <c r="F321" s="1" t="s">
        <v>332</v>
      </c>
    </row>
    <row r="322" spans="3:6">
      <c r="C322" t="s">
        <v>873</v>
      </c>
      <c r="D322" t="s">
        <v>874</v>
      </c>
      <c r="E322" t="s">
        <v>148</v>
      </c>
      <c r="F322" s="1" t="s">
        <v>22</v>
      </c>
    </row>
    <row r="323" spans="3:6">
      <c r="C323" s="1" t="s">
        <v>344</v>
      </c>
      <c r="D323" s="1" t="s">
        <v>345</v>
      </c>
      <c r="E323" t="s">
        <v>741</v>
      </c>
      <c r="F323" s="1" t="s">
        <v>332</v>
      </c>
    </row>
    <row r="324" spans="3:6">
      <c r="C324" s="1" t="s">
        <v>346</v>
      </c>
      <c r="D324" s="1" t="s">
        <v>347</v>
      </c>
      <c r="E324" t="s">
        <v>741</v>
      </c>
      <c r="F324" s="1" t="s">
        <v>332</v>
      </c>
    </row>
    <row r="325" spans="3:6">
      <c r="C325" s="1" t="s">
        <v>776</v>
      </c>
      <c r="D325" s="1" t="s">
        <v>777</v>
      </c>
      <c r="E325" s="1" t="s">
        <v>741</v>
      </c>
      <c r="F325" s="1" t="s">
        <v>332</v>
      </c>
    </row>
    <row r="326" spans="3:6">
      <c r="C326" s="1" t="s">
        <v>348</v>
      </c>
      <c r="D326" s="1" t="s">
        <v>349</v>
      </c>
      <c r="E326" s="1" t="s">
        <v>350</v>
      </c>
      <c r="F326" s="1" t="s">
        <v>351</v>
      </c>
    </row>
    <row r="327" spans="3:6">
      <c r="C327" s="1" t="s">
        <v>778</v>
      </c>
      <c r="D327" s="1" t="s">
        <v>779</v>
      </c>
      <c r="E327" s="1" t="s">
        <v>741</v>
      </c>
      <c r="F327" s="1" t="s">
        <v>332</v>
      </c>
    </row>
    <row r="328" spans="3:6">
      <c r="C328" s="1" t="s">
        <v>780</v>
      </c>
      <c r="D328" s="1" t="s">
        <v>781</v>
      </c>
      <c r="E328" s="1" t="s">
        <v>741</v>
      </c>
      <c r="F328" s="1" t="s">
        <v>332</v>
      </c>
    </row>
    <row r="329" spans="3:6">
      <c r="C329" t="s">
        <v>782</v>
      </c>
      <c r="D329" t="s">
        <v>783</v>
      </c>
      <c r="E329" s="1" t="s">
        <v>741</v>
      </c>
      <c r="F329" s="1" t="s">
        <v>332</v>
      </c>
    </row>
    <row r="330" spans="3:6">
      <c r="C330" s="1" t="s">
        <v>352</v>
      </c>
      <c r="D330" s="1" t="s">
        <v>353</v>
      </c>
      <c r="E330" s="1" t="s">
        <v>354</v>
      </c>
      <c r="F330" s="1" t="s">
        <v>332</v>
      </c>
    </row>
    <row r="331" spans="3:6">
      <c r="C331" s="1" t="s">
        <v>292</v>
      </c>
      <c r="D331" s="1" t="s">
        <v>279</v>
      </c>
      <c r="E331" s="1" t="s">
        <v>148</v>
      </c>
      <c r="F331" s="1" t="s">
        <v>22</v>
      </c>
    </row>
    <row r="332" spans="3:6">
      <c r="C332" s="1" t="s">
        <v>293</v>
      </c>
      <c r="D332" s="1" t="s">
        <v>280</v>
      </c>
      <c r="E332" s="1" t="s">
        <v>148</v>
      </c>
      <c r="F332" s="1" t="s">
        <v>22</v>
      </c>
    </row>
    <row r="333" spans="3:6">
      <c r="C333" s="1" t="s">
        <v>905</v>
      </c>
      <c r="D333" s="1" t="s">
        <v>1583</v>
      </c>
      <c r="E333" s="1" t="s">
        <v>841</v>
      </c>
      <c r="F333" s="1" t="s">
        <v>22</v>
      </c>
    </row>
    <row r="334" spans="3:6">
      <c r="C334" s="1" t="s">
        <v>784</v>
      </c>
      <c r="D334" s="1" t="s">
        <v>785</v>
      </c>
      <c r="E334" s="1" t="s">
        <v>741</v>
      </c>
      <c r="F334" s="1" t="s">
        <v>332</v>
      </c>
    </row>
    <row r="335" spans="3:6">
      <c r="C335" s="1" t="s">
        <v>355</v>
      </c>
      <c r="D335" s="1" t="s">
        <v>356</v>
      </c>
      <c r="E335" s="1" t="s">
        <v>357</v>
      </c>
      <c r="F335" s="1" t="s">
        <v>22</v>
      </c>
    </row>
    <row r="336" spans="3:6">
      <c r="C336" s="1" t="s">
        <v>358</v>
      </c>
      <c r="D336" s="1" t="s">
        <v>359</v>
      </c>
      <c r="E336" s="1" t="s">
        <v>357</v>
      </c>
      <c r="F336" s="1" t="s">
        <v>22</v>
      </c>
    </row>
    <row r="337" spans="3:6">
      <c r="C337" s="1" t="s">
        <v>360</v>
      </c>
      <c r="D337" s="1" t="s">
        <v>361</v>
      </c>
      <c r="E337" s="1" t="s">
        <v>354</v>
      </c>
      <c r="F337" s="1" t="s">
        <v>332</v>
      </c>
    </row>
    <row r="338" spans="3:6">
      <c r="C338" s="1" t="s">
        <v>786</v>
      </c>
      <c r="D338" s="1" t="s">
        <v>186</v>
      </c>
      <c r="E338" s="1" t="s">
        <v>741</v>
      </c>
      <c r="F338" s="1" t="s">
        <v>332</v>
      </c>
    </row>
    <row r="339" spans="3:6">
      <c r="C339" s="1" t="s">
        <v>362</v>
      </c>
      <c r="D339" s="1" t="s">
        <v>363</v>
      </c>
      <c r="E339" s="1" t="s">
        <v>354</v>
      </c>
      <c r="F339" s="1" t="s">
        <v>332</v>
      </c>
    </row>
    <row r="340" spans="3:6">
      <c r="C340" s="1" t="s">
        <v>364</v>
      </c>
      <c r="D340" s="1" t="s">
        <v>365</v>
      </c>
      <c r="E340" s="1" t="s">
        <v>366</v>
      </c>
      <c r="F340" s="1" t="s">
        <v>351</v>
      </c>
    </row>
    <row r="341" spans="3:6">
      <c r="C341" s="1" t="s">
        <v>367</v>
      </c>
      <c r="D341" s="1" t="s">
        <v>368</v>
      </c>
      <c r="E341" s="1" t="s">
        <v>354</v>
      </c>
      <c r="F341" s="1" t="s">
        <v>332</v>
      </c>
    </row>
    <row r="342" spans="3:6">
      <c r="C342" t="s">
        <v>1751</v>
      </c>
      <c r="D342" t="s">
        <v>1752</v>
      </c>
      <c r="E342" s="1" t="s">
        <v>45</v>
      </c>
      <c r="F342" s="1" t="s">
        <v>22</v>
      </c>
    </row>
    <row r="343" spans="3:6">
      <c r="C343" t="s">
        <v>1701</v>
      </c>
      <c r="D343" t="s">
        <v>1702</v>
      </c>
      <c r="E343" t="s">
        <v>45</v>
      </c>
      <c r="F343" s="1" t="s">
        <v>22</v>
      </c>
    </row>
    <row r="344" spans="3:6">
      <c r="C344" t="s">
        <v>925</v>
      </c>
      <c r="D344" t="s">
        <v>926</v>
      </c>
      <c r="E344" t="s">
        <v>45</v>
      </c>
      <c r="F344" s="1" t="s">
        <v>22</v>
      </c>
    </row>
    <row r="345" spans="3:6">
      <c r="C345" s="1" t="s">
        <v>294</v>
      </c>
      <c r="D345" s="1" t="s">
        <v>281</v>
      </c>
      <c r="E345" s="1" t="s">
        <v>45</v>
      </c>
      <c r="F345" s="1" t="s">
        <v>22</v>
      </c>
    </row>
    <row r="346" spans="3:6">
      <c r="C346" s="1" t="s">
        <v>295</v>
      </c>
      <c r="D346" s="1" t="s">
        <v>282</v>
      </c>
      <c r="E346" s="1" t="s">
        <v>45</v>
      </c>
      <c r="F346" s="1" t="s">
        <v>22</v>
      </c>
    </row>
    <row r="347" spans="3:6">
      <c r="C347" s="1" t="s">
        <v>296</v>
      </c>
      <c r="D347" s="1" t="s">
        <v>283</v>
      </c>
      <c r="E347" s="1" t="s">
        <v>45</v>
      </c>
      <c r="F347" s="1" t="s">
        <v>22</v>
      </c>
    </row>
    <row r="348" spans="3:6">
      <c r="C348" s="1" t="s">
        <v>297</v>
      </c>
      <c r="D348" s="1" t="s">
        <v>284</v>
      </c>
      <c r="E348" s="1" t="s">
        <v>45</v>
      </c>
      <c r="F348" s="1" t="s">
        <v>22</v>
      </c>
    </row>
    <row r="349" spans="3:6">
      <c r="C349" t="s">
        <v>1619</v>
      </c>
      <c r="D349" s="1" t="s">
        <v>1620</v>
      </c>
      <c r="E349" t="s">
        <v>123</v>
      </c>
      <c r="F349" s="1" t="s">
        <v>22</v>
      </c>
    </row>
    <row r="350" spans="3:6">
      <c r="C350" t="s">
        <v>1642</v>
      </c>
      <c r="D350" t="s">
        <v>1643</v>
      </c>
      <c r="E350" t="s">
        <v>123</v>
      </c>
      <c r="F350" s="1" t="s">
        <v>22</v>
      </c>
    </row>
    <row r="351" spans="3:6">
      <c r="C351" s="1" t="s">
        <v>298</v>
      </c>
      <c r="D351" s="1" t="s">
        <v>285</v>
      </c>
      <c r="E351" s="1" t="s">
        <v>123</v>
      </c>
      <c r="F351" s="1" t="s">
        <v>22</v>
      </c>
    </row>
    <row r="352" spans="3:6">
      <c r="C352" t="s">
        <v>1672</v>
      </c>
      <c r="D352" s="1" t="s">
        <v>1673</v>
      </c>
      <c r="E352" s="1" t="s">
        <v>123</v>
      </c>
      <c r="F352" s="1" t="s">
        <v>22</v>
      </c>
    </row>
    <row r="353" spans="3:6">
      <c r="C353" s="1" t="s">
        <v>299</v>
      </c>
      <c r="D353" s="1" t="s">
        <v>286</v>
      </c>
      <c r="E353" s="1" t="s">
        <v>123</v>
      </c>
      <c r="F353" s="1" t="s">
        <v>22</v>
      </c>
    </row>
    <row r="354" spans="3:6">
      <c r="C354" t="s">
        <v>1713</v>
      </c>
      <c r="D354" s="1" t="s">
        <v>1714</v>
      </c>
      <c r="E354" s="1" t="s">
        <v>123</v>
      </c>
      <c r="F354" s="1" t="s">
        <v>22</v>
      </c>
    </row>
    <row r="355" spans="3:6">
      <c r="C355" t="s">
        <v>1707</v>
      </c>
      <c r="D355" t="s">
        <v>1708</v>
      </c>
      <c r="E355" t="s">
        <v>123</v>
      </c>
      <c r="F355" s="1" t="s">
        <v>22</v>
      </c>
    </row>
    <row r="356" spans="3:6">
      <c r="C356" s="1" t="s">
        <v>300</v>
      </c>
      <c r="D356" s="1" t="s">
        <v>287</v>
      </c>
      <c r="E356" s="1" t="s">
        <v>123</v>
      </c>
      <c r="F356" s="1" t="s">
        <v>22</v>
      </c>
    </row>
    <row r="357" spans="3:6">
      <c r="C357" s="1" t="s">
        <v>301</v>
      </c>
      <c r="D357" s="1" t="s">
        <v>288</v>
      </c>
      <c r="E357" s="1" t="s">
        <v>123</v>
      </c>
      <c r="F357" s="1" t="s">
        <v>22</v>
      </c>
    </row>
    <row r="358" spans="3:6">
      <c r="C358" s="1" t="s">
        <v>302</v>
      </c>
      <c r="D358" s="1" t="s">
        <v>289</v>
      </c>
      <c r="E358" s="1" t="s">
        <v>142</v>
      </c>
      <c r="F358" s="1" t="s">
        <v>22</v>
      </c>
    </row>
    <row r="359" spans="3:6">
      <c r="C359" s="1" t="s">
        <v>303</v>
      </c>
      <c r="D359" s="1" t="s">
        <v>290</v>
      </c>
      <c r="E359" s="1" t="s">
        <v>142</v>
      </c>
      <c r="F359" s="1" t="s">
        <v>22</v>
      </c>
    </row>
    <row r="360" spans="3:6">
      <c r="C360" t="s">
        <v>1721</v>
      </c>
      <c r="D360" s="1" t="s">
        <v>1722</v>
      </c>
      <c r="E360" t="s">
        <v>123</v>
      </c>
      <c r="F360" s="1" t="s">
        <v>22</v>
      </c>
    </row>
    <row r="361" spans="3:6">
      <c r="C361" t="s">
        <v>371</v>
      </c>
      <c r="D361" s="1" t="s">
        <v>372</v>
      </c>
      <c r="E361" s="1" t="s">
        <v>366</v>
      </c>
      <c r="F361" s="1" t="s">
        <v>351</v>
      </c>
    </row>
    <row r="362" spans="3:6">
      <c r="C362" s="1" t="s">
        <v>369</v>
      </c>
      <c r="D362" s="1" t="s">
        <v>370</v>
      </c>
      <c r="E362" s="1" t="s">
        <v>366</v>
      </c>
      <c r="F362" s="1" t="s">
        <v>351</v>
      </c>
    </row>
    <row r="363" spans="3:6">
      <c r="C363" s="1" t="s">
        <v>373</v>
      </c>
      <c r="D363" s="1" t="s">
        <v>374</v>
      </c>
      <c r="E363" s="1" t="s">
        <v>350</v>
      </c>
      <c r="F363" s="1" t="s">
        <v>351</v>
      </c>
    </row>
    <row r="364" spans="3:6">
      <c r="C364" s="1" t="s">
        <v>304</v>
      </c>
      <c r="D364" s="1" t="s">
        <v>291</v>
      </c>
      <c r="E364" s="1" t="s">
        <v>42</v>
      </c>
      <c r="F364" s="1" t="s">
        <v>22</v>
      </c>
    </row>
    <row r="365" spans="3:6">
      <c r="C365" t="s">
        <v>1666</v>
      </c>
      <c r="D365" s="1" t="s">
        <v>1667</v>
      </c>
      <c r="E365" s="1" t="s">
        <v>42</v>
      </c>
      <c r="F365" s="1" t="s">
        <v>22</v>
      </c>
    </row>
    <row r="366" spans="3:6">
      <c r="C366" t="s">
        <v>1692</v>
      </c>
      <c r="D366" t="s">
        <v>1693</v>
      </c>
      <c r="E366" t="s">
        <v>123</v>
      </c>
      <c r="F366" s="1" t="s">
        <v>22</v>
      </c>
    </row>
    <row r="367" spans="3:6">
      <c r="C367" t="s">
        <v>940</v>
      </c>
      <c r="D367" t="s">
        <v>941</v>
      </c>
      <c r="E367" t="s">
        <v>45</v>
      </c>
      <c r="F367" s="1" t="s">
        <v>22</v>
      </c>
    </row>
    <row r="368" spans="3:6">
      <c r="C368" t="s">
        <v>940</v>
      </c>
      <c r="D368" t="s">
        <v>941</v>
      </c>
      <c r="E368" t="s">
        <v>45</v>
      </c>
      <c r="F368" s="1" t="s">
        <v>22</v>
      </c>
    </row>
    <row r="369" spans="3:6">
      <c r="C369" t="s">
        <v>1743</v>
      </c>
      <c r="D369" s="1" t="s">
        <v>1742</v>
      </c>
      <c r="E369" t="s">
        <v>148</v>
      </c>
      <c r="F369" s="1" t="s">
        <v>22</v>
      </c>
    </row>
    <row r="370" spans="3:6">
      <c r="C370" s="1" t="s">
        <v>1601</v>
      </c>
      <c r="D370" s="1" t="s">
        <v>788</v>
      </c>
      <c r="F370" s="1" t="s">
        <v>22</v>
      </c>
    </row>
    <row r="371" spans="3:6">
      <c r="C371" t="s">
        <v>1623</v>
      </c>
      <c r="D371" t="s">
        <v>1624</v>
      </c>
      <c r="F371" s="1" t="s">
        <v>22</v>
      </c>
    </row>
    <row r="372" spans="3:6">
      <c r="C372" t="s">
        <v>1705</v>
      </c>
      <c r="D372" t="s">
        <v>1706</v>
      </c>
      <c r="E372" t="s">
        <v>453</v>
      </c>
      <c r="F372" s="1" t="s">
        <v>22</v>
      </c>
    </row>
    <row r="373" spans="3:6">
      <c r="C373" s="1" t="s">
        <v>310</v>
      </c>
      <c r="D373" s="1" t="s">
        <v>305</v>
      </c>
      <c r="E373" s="1" t="s">
        <v>42</v>
      </c>
      <c r="F373" s="1" t="s">
        <v>22</v>
      </c>
    </row>
    <row r="374" spans="3:6">
      <c r="C374" t="s">
        <v>1737</v>
      </c>
      <c r="D374" s="1" t="s">
        <v>1738</v>
      </c>
      <c r="E374" t="s">
        <v>1739</v>
      </c>
      <c r="F374" s="1" t="s">
        <v>22</v>
      </c>
    </row>
    <row r="375" spans="3:6">
      <c r="C375" t="s">
        <v>1740</v>
      </c>
      <c r="D375" s="1" t="s">
        <v>1741</v>
      </c>
      <c r="E375" t="s">
        <v>148</v>
      </c>
      <c r="F375" s="1" t="s">
        <v>22</v>
      </c>
    </row>
    <row r="376" spans="3:6">
      <c r="C376" t="s">
        <v>1755</v>
      </c>
      <c r="D376" s="1" t="s">
        <v>1756</v>
      </c>
      <c r="E376" t="s">
        <v>148</v>
      </c>
      <c r="F376" s="1" t="s">
        <v>22</v>
      </c>
    </row>
    <row r="377" spans="3:6">
      <c r="C377" t="s">
        <v>1675</v>
      </c>
      <c r="D377" s="1" t="s">
        <v>1676</v>
      </c>
      <c r="E377" s="1" t="s">
        <v>45</v>
      </c>
      <c r="F377" s="1" t="s">
        <v>22</v>
      </c>
    </row>
    <row r="378" spans="3:6">
      <c r="C378" s="1" t="s">
        <v>127</v>
      </c>
      <c r="D378" s="1" t="s">
        <v>128</v>
      </c>
      <c r="E378" t="s">
        <v>1586</v>
      </c>
      <c r="F378" s="1" t="s">
        <v>22</v>
      </c>
    </row>
    <row r="379" spans="3:6">
      <c r="C379" t="s">
        <v>1585</v>
      </c>
      <c r="D379" s="1" t="s">
        <v>128</v>
      </c>
      <c r="E379" t="s">
        <v>42</v>
      </c>
      <c r="F379" s="1" t="s">
        <v>22</v>
      </c>
    </row>
    <row r="380" spans="3:6">
      <c r="C380" t="s">
        <v>1584</v>
      </c>
      <c r="D380" s="1" t="s">
        <v>128</v>
      </c>
      <c r="E380" s="1" t="s">
        <v>147</v>
      </c>
      <c r="F380" s="1" t="s">
        <v>22</v>
      </c>
    </row>
    <row r="381" spans="3:6">
      <c r="C381" s="1" t="s">
        <v>129</v>
      </c>
      <c r="D381" s="1" t="s">
        <v>130</v>
      </c>
      <c r="E381" s="1" t="s">
        <v>35</v>
      </c>
      <c r="F381" s="1" t="s">
        <v>22</v>
      </c>
    </row>
    <row r="382" spans="3:6">
      <c r="C382" t="s">
        <v>1753</v>
      </c>
      <c r="D382" s="1" t="s">
        <v>1754</v>
      </c>
      <c r="E382" t="s">
        <v>148</v>
      </c>
      <c r="F382" s="1" t="s">
        <v>22</v>
      </c>
    </row>
    <row r="383" spans="3:6">
      <c r="C383" s="1" t="s">
        <v>132</v>
      </c>
      <c r="D383" s="1" t="s">
        <v>131</v>
      </c>
      <c r="E383" s="1" t="s">
        <v>133</v>
      </c>
      <c r="F383" s="1" t="s">
        <v>22</v>
      </c>
    </row>
    <row r="384" spans="3:6">
      <c r="C384" s="1" t="s">
        <v>135</v>
      </c>
      <c r="D384" s="1" t="s">
        <v>134</v>
      </c>
      <c r="E384" s="1" t="s">
        <v>136</v>
      </c>
      <c r="F384" s="1" t="s">
        <v>22</v>
      </c>
    </row>
    <row r="385" spans="3:6">
      <c r="C385" s="1" t="s">
        <v>138</v>
      </c>
      <c r="D385" s="1" t="s">
        <v>137</v>
      </c>
      <c r="E385" s="1" t="s">
        <v>136</v>
      </c>
      <c r="F385" s="1" t="s">
        <v>22</v>
      </c>
    </row>
    <row r="386" spans="3:6">
      <c r="C386" s="1" t="s">
        <v>140</v>
      </c>
      <c r="D386" s="1" t="s">
        <v>139</v>
      </c>
      <c r="E386" s="1" t="s">
        <v>136</v>
      </c>
      <c r="F386" s="1" t="s">
        <v>22</v>
      </c>
    </row>
    <row r="387" spans="3:6">
      <c r="C387" s="1" t="s">
        <v>143</v>
      </c>
      <c r="D387" s="1" t="s">
        <v>141</v>
      </c>
      <c r="E387" s="1" t="s">
        <v>142</v>
      </c>
      <c r="F387" s="1" t="s">
        <v>22</v>
      </c>
    </row>
    <row r="388" spans="3:6">
      <c r="C388" s="1" t="s">
        <v>375</v>
      </c>
      <c r="D388" s="1" t="s">
        <v>376</v>
      </c>
      <c r="E388" s="1" t="s">
        <v>377</v>
      </c>
      <c r="F388" s="1" t="s">
        <v>22</v>
      </c>
    </row>
    <row r="389" spans="3:6">
      <c r="C389" s="1" t="s">
        <v>145</v>
      </c>
      <c r="D389" s="1" t="s">
        <v>144</v>
      </c>
      <c r="E389" s="1" t="s">
        <v>146</v>
      </c>
      <c r="F389" s="1" t="s">
        <v>22</v>
      </c>
    </row>
    <row r="390" spans="3:6">
      <c r="C390" s="1" t="s">
        <v>150</v>
      </c>
      <c r="D390" s="1" t="s">
        <v>149</v>
      </c>
      <c r="E390" s="1" t="s">
        <v>148</v>
      </c>
      <c r="F390" s="1" t="s">
        <v>22</v>
      </c>
    </row>
    <row r="391" spans="3:6">
      <c r="C391" s="1" t="s">
        <v>151</v>
      </c>
      <c r="D391" s="1" t="s">
        <v>152</v>
      </c>
      <c r="E391" s="1" t="s">
        <v>146</v>
      </c>
      <c r="F391" s="1" t="s">
        <v>22</v>
      </c>
    </row>
    <row r="392" spans="3:6">
      <c r="C392" s="1" t="s">
        <v>154</v>
      </c>
      <c r="D392" s="1" t="s">
        <v>153</v>
      </c>
      <c r="E392" s="1" t="s">
        <v>148</v>
      </c>
      <c r="F392" s="1" t="s">
        <v>22</v>
      </c>
    </row>
    <row r="393" spans="3:6">
      <c r="C393" s="1" t="s">
        <v>156</v>
      </c>
      <c r="D393" s="1" t="s">
        <v>155</v>
      </c>
      <c r="E393" s="1" t="s">
        <v>146</v>
      </c>
      <c r="F393" s="1" t="s">
        <v>22</v>
      </c>
    </row>
    <row r="394" spans="3:6">
      <c r="C394" s="1" t="s">
        <v>378</v>
      </c>
      <c r="D394" s="1" t="s">
        <v>379</v>
      </c>
      <c r="E394" s="1" t="s">
        <v>377</v>
      </c>
      <c r="F394" s="1" t="s">
        <v>22</v>
      </c>
    </row>
    <row r="395" spans="3:6">
      <c r="C395" s="1" t="s">
        <v>380</v>
      </c>
      <c r="D395" s="1" t="s">
        <v>381</v>
      </c>
      <c r="E395" s="1" t="s">
        <v>377</v>
      </c>
      <c r="F395" s="1" t="s">
        <v>22</v>
      </c>
    </row>
    <row r="396" spans="3:6">
      <c r="C396" s="1" t="s">
        <v>158</v>
      </c>
      <c r="D396" s="1" t="s">
        <v>157</v>
      </c>
      <c r="E396" s="1" t="s">
        <v>148</v>
      </c>
      <c r="F396" s="1" t="s">
        <v>22</v>
      </c>
    </row>
    <row r="397" spans="3:6">
      <c r="C397" s="1" t="s">
        <v>160</v>
      </c>
      <c r="D397" s="1" t="s">
        <v>159</v>
      </c>
      <c r="E397" s="1" t="s">
        <v>146</v>
      </c>
      <c r="F397" s="1" t="s">
        <v>22</v>
      </c>
    </row>
    <row r="398" spans="3:6">
      <c r="C398" s="1" t="s">
        <v>162</v>
      </c>
      <c r="D398" s="1" t="s">
        <v>161</v>
      </c>
      <c r="E398" s="1" t="s">
        <v>146</v>
      </c>
      <c r="F398" s="1" t="s">
        <v>22</v>
      </c>
    </row>
    <row r="399" spans="3:6">
      <c r="C399" s="1" t="s">
        <v>164</v>
      </c>
      <c r="D399" s="1" t="s">
        <v>163</v>
      </c>
      <c r="E399" s="1" t="s">
        <v>146</v>
      </c>
      <c r="F399" s="1" t="s">
        <v>22</v>
      </c>
    </row>
    <row r="400" spans="3:6">
      <c r="C400" s="1" t="s">
        <v>166</v>
      </c>
      <c r="D400" s="1" t="s">
        <v>165</v>
      </c>
      <c r="E400" s="1" t="s">
        <v>146</v>
      </c>
      <c r="F400" s="1" t="s">
        <v>22</v>
      </c>
    </row>
    <row r="401" spans="3:6">
      <c r="C401" s="1" t="s">
        <v>168</v>
      </c>
      <c r="D401" s="1" t="s">
        <v>167</v>
      </c>
      <c r="E401" s="1" t="s">
        <v>146</v>
      </c>
      <c r="F401" s="1" t="s">
        <v>22</v>
      </c>
    </row>
    <row r="402" spans="3:6">
      <c r="C402" s="1" t="s">
        <v>382</v>
      </c>
      <c r="D402" s="1" t="s">
        <v>383</v>
      </c>
      <c r="E402" s="1" t="s">
        <v>377</v>
      </c>
      <c r="F402" s="1" t="s">
        <v>22</v>
      </c>
    </row>
    <row r="403" spans="3:6">
      <c r="C403" s="1" t="s">
        <v>170</v>
      </c>
      <c r="D403" s="1" t="s">
        <v>169</v>
      </c>
      <c r="E403" s="1" t="s">
        <v>146</v>
      </c>
      <c r="F403" s="1" t="s">
        <v>22</v>
      </c>
    </row>
    <row r="404" spans="3:6">
      <c r="C404" s="1" t="s">
        <v>172</v>
      </c>
      <c r="D404" s="1" t="s">
        <v>171</v>
      </c>
      <c r="E404" s="1" t="s">
        <v>35</v>
      </c>
      <c r="F404" s="1" t="s">
        <v>22</v>
      </c>
    </row>
    <row r="405" spans="3:6">
      <c r="C405" s="1" t="s">
        <v>175</v>
      </c>
      <c r="D405" s="1" t="s">
        <v>174</v>
      </c>
      <c r="E405" s="1" t="s">
        <v>35</v>
      </c>
      <c r="F405" s="1" t="s">
        <v>22</v>
      </c>
    </row>
    <row r="406" spans="3:6">
      <c r="C406" t="s">
        <v>1694</v>
      </c>
      <c r="D406" t="s">
        <v>1695</v>
      </c>
      <c r="E406" t="s">
        <v>42</v>
      </c>
      <c r="F406" s="1" t="s">
        <v>22</v>
      </c>
    </row>
    <row r="407" spans="3:6">
      <c r="C407" s="1" t="s">
        <v>177</v>
      </c>
      <c r="D407" s="1" t="s">
        <v>176</v>
      </c>
      <c r="E407" s="1" t="s">
        <v>35</v>
      </c>
      <c r="F407" s="1" t="s">
        <v>22</v>
      </c>
    </row>
    <row r="408" spans="3:6">
      <c r="C408" s="1" t="s">
        <v>179</v>
      </c>
      <c r="D408" s="1" t="s">
        <v>178</v>
      </c>
      <c r="E408" s="1" t="s">
        <v>35</v>
      </c>
      <c r="F408" s="1" t="s">
        <v>22</v>
      </c>
    </row>
    <row r="409" spans="3:6">
      <c r="C409" s="1" t="s">
        <v>181</v>
      </c>
      <c r="D409" s="1" t="s">
        <v>180</v>
      </c>
      <c r="E409" s="1" t="s">
        <v>35</v>
      </c>
      <c r="F409" s="1" t="s">
        <v>22</v>
      </c>
    </row>
    <row r="410" spans="3:6">
      <c r="C410" s="1" t="s">
        <v>193</v>
      </c>
      <c r="D410" s="1" t="s">
        <v>182</v>
      </c>
      <c r="E410" s="1" t="s">
        <v>35</v>
      </c>
      <c r="F410" s="1" t="s">
        <v>22</v>
      </c>
    </row>
    <row r="411" spans="3:6">
      <c r="C411" s="1" t="s">
        <v>194</v>
      </c>
      <c r="D411" s="1" t="s">
        <v>183</v>
      </c>
      <c r="E411" s="1" t="s">
        <v>35</v>
      </c>
      <c r="F411" s="1" t="s">
        <v>22</v>
      </c>
    </row>
    <row r="412" spans="3:6">
      <c r="C412" s="1" t="s">
        <v>195</v>
      </c>
      <c r="D412" s="1" t="s">
        <v>184</v>
      </c>
      <c r="E412" s="1" t="s">
        <v>148</v>
      </c>
      <c r="F412" s="1" t="s">
        <v>22</v>
      </c>
    </row>
    <row r="413" spans="3:6">
      <c r="C413" s="1" t="s">
        <v>196</v>
      </c>
      <c r="D413" s="1" t="s">
        <v>185</v>
      </c>
      <c r="E413" s="1" t="s">
        <v>35</v>
      </c>
      <c r="F413" s="1" t="s">
        <v>22</v>
      </c>
    </row>
    <row r="414" spans="3:6">
      <c r="C414" s="1" t="s">
        <v>197</v>
      </c>
      <c r="D414" s="1" t="s">
        <v>186</v>
      </c>
      <c r="E414" s="1" t="s">
        <v>35</v>
      </c>
      <c r="F414" s="1" t="s">
        <v>22</v>
      </c>
    </row>
    <row r="415" spans="3:6">
      <c r="C415" s="1" t="s">
        <v>198</v>
      </c>
      <c r="D415" s="1" t="s">
        <v>187</v>
      </c>
      <c r="E415" s="1" t="s">
        <v>35</v>
      </c>
      <c r="F415" s="1" t="s">
        <v>22</v>
      </c>
    </row>
    <row r="416" spans="3:6">
      <c r="C416" s="1" t="s">
        <v>199</v>
      </c>
      <c r="D416" s="1" t="s">
        <v>188</v>
      </c>
      <c r="E416" s="1" t="s">
        <v>148</v>
      </c>
      <c r="F416" s="1" t="s">
        <v>22</v>
      </c>
    </row>
    <row r="417" spans="3:6">
      <c r="C417" s="1" t="s">
        <v>384</v>
      </c>
      <c r="D417" s="1" t="s">
        <v>385</v>
      </c>
      <c r="E417" s="1" t="s">
        <v>386</v>
      </c>
      <c r="F417" s="1" t="s">
        <v>22</v>
      </c>
    </row>
    <row r="418" spans="3:6">
      <c r="C418" t="s">
        <v>1542</v>
      </c>
      <c r="D418" s="1" t="s">
        <v>385</v>
      </c>
      <c r="E418" t="s">
        <v>645</v>
      </c>
      <c r="F418" s="1" t="s">
        <v>22</v>
      </c>
    </row>
    <row r="419" spans="3:6">
      <c r="C419" t="s">
        <v>1541</v>
      </c>
      <c r="D419" s="1" t="s">
        <v>385</v>
      </c>
      <c r="E419" t="s">
        <v>148</v>
      </c>
      <c r="F419" s="1" t="s">
        <v>22</v>
      </c>
    </row>
    <row r="420" spans="3:6">
      <c r="C420" s="1" t="s">
        <v>387</v>
      </c>
      <c r="D420" s="1" t="s">
        <v>388</v>
      </c>
      <c r="E420" t="s">
        <v>386</v>
      </c>
      <c r="F420" s="1" t="s">
        <v>22</v>
      </c>
    </row>
    <row r="421" spans="3:6">
      <c r="C421" t="s">
        <v>1540</v>
      </c>
      <c r="D421" s="1" t="s">
        <v>388</v>
      </c>
      <c r="E421" t="s">
        <v>645</v>
      </c>
      <c r="F421" s="1" t="s">
        <v>22</v>
      </c>
    </row>
    <row r="422" spans="3:6">
      <c r="C422" t="s">
        <v>1539</v>
      </c>
      <c r="D422" s="1" t="s">
        <v>388</v>
      </c>
      <c r="E422" t="s">
        <v>148</v>
      </c>
      <c r="F422" s="1" t="s">
        <v>22</v>
      </c>
    </row>
    <row r="423" spans="3:6">
      <c r="C423" t="s">
        <v>1627</v>
      </c>
      <c r="D423" t="s">
        <v>1628</v>
      </c>
      <c r="E423" s="1" t="s">
        <v>148</v>
      </c>
      <c r="F423" s="1" t="s">
        <v>22</v>
      </c>
    </row>
    <row r="424" spans="3:6">
      <c r="C424" s="1" t="s">
        <v>200</v>
      </c>
      <c r="D424" s="1" t="s">
        <v>189</v>
      </c>
      <c r="E424" s="1" t="s">
        <v>148</v>
      </c>
      <c r="F424" s="1" t="s">
        <v>22</v>
      </c>
    </row>
    <row r="425" spans="3:6">
      <c r="C425" t="s">
        <v>1688</v>
      </c>
      <c r="D425" s="1" t="s">
        <v>1689</v>
      </c>
      <c r="E425" t="s">
        <v>148</v>
      </c>
      <c r="F425" s="1" t="s">
        <v>22</v>
      </c>
    </row>
    <row r="426" spans="3:6">
      <c r="C426" s="1" t="s">
        <v>201</v>
      </c>
      <c r="D426" s="1" t="s">
        <v>190</v>
      </c>
      <c r="E426" s="1" t="s">
        <v>35</v>
      </c>
      <c r="F426" s="1" t="s">
        <v>22</v>
      </c>
    </row>
    <row r="427" spans="3:6">
      <c r="C427" s="1" t="s">
        <v>192</v>
      </c>
      <c r="D427" s="1" t="s">
        <v>191</v>
      </c>
      <c r="E427" s="1" t="s">
        <v>35</v>
      </c>
      <c r="F427" s="1" t="s">
        <v>22</v>
      </c>
    </row>
    <row r="428" spans="3:6">
      <c r="C428" s="1" t="s">
        <v>215</v>
      </c>
      <c r="D428" s="1" t="s">
        <v>202</v>
      </c>
      <c r="E428" s="1" t="s">
        <v>142</v>
      </c>
      <c r="F428" s="1" t="s">
        <v>22</v>
      </c>
    </row>
    <row r="429" spans="3:6">
      <c r="C429" s="1" t="s">
        <v>216</v>
      </c>
      <c r="D429" s="1" t="s">
        <v>203</v>
      </c>
      <c r="E429" s="1" t="s">
        <v>142</v>
      </c>
      <c r="F429" s="1" t="s">
        <v>22</v>
      </c>
    </row>
    <row r="430" spans="3:6">
      <c r="C430" s="1" t="s">
        <v>217</v>
      </c>
      <c r="D430" s="1" t="s">
        <v>204</v>
      </c>
      <c r="E430" s="1" t="s">
        <v>142</v>
      </c>
      <c r="F430" s="1" t="s">
        <v>22</v>
      </c>
    </row>
    <row r="431" spans="3:6">
      <c r="C431" s="1" t="s">
        <v>218</v>
      </c>
      <c r="D431" s="1" t="s">
        <v>205</v>
      </c>
      <c r="E431" s="1" t="s">
        <v>148</v>
      </c>
      <c r="F431" s="1" t="s">
        <v>22</v>
      </c>
    </row>
    <row r="432" spans="3:6">
      <c r="C432" s="1" t="s">
        <v>219</v>
      </c>
      <c r="D432" s="1" t="s">
        <v>206</v>
      </c>
      <c r="E432" s="1" t="s">
        <v>148</v>
      </c>
      <c r="F432" s="1" t="s">
        <v>22</v>
      </c>
    </row>
    <row r="433" spans="3:6">
      <c r="C433" s="1" t="s">
        <v>220</v>
      </c>
      <c r="D433" s="1" t="s">
        <v>207</v>
      </c>
      <c r="E433" s="1" t="s">
        <v>142</v>
      </c>
      <c r="F433" s="1" t="s">
        <v>22</v>
      </c>
    </row>
    <row r="434" spans="3:6">
      <c r="C434" s="1" t="s">
        <v>221</v>
      </c>
      <c r="D434" s="1" t="s">
        <v>208</v>
      </c>
      <c r="E434" s="1" t="s">
        <v>142</v>
      </c>
      <c r="F434" s="1" t="s">
        <v>22</v>
      </c>
    </row>
    <row r="435" spans="3:6">
      <c r="C435" s="1" t="s">
        <v>222</v>
      </c>
      <c r="D435" s="1" t="s">
        <v>209</v>
      </c>
      <c r="E435" s="1" t="s">
        <v>142</v>
      </c>
      <c r="F435" s="1" t="s">
        <v>22</v>
      </c>
    </row>
    <row r="436" spans="3:6">
      <c r="C436" s="1" t="s">
        <v>223</v>
      </c>
      <c r="D436" s="1" t="s">
        <v>210</v>
      </c>
      <c r="E436" s="1" t="s">
        <v>35</v>
      </c>
      <c r="F436" s="1" t="s">
        <v>22</v>
      </c>
    </row>
    <row r="437" spans="3:6">
      <c r="C437" s="1" t="s">
        <v>224</v>
      </c>
      <c r="D437" s="1" t="s">
        <v>211</v>
      </c>
      <c r="E437" s="1" t="s">
        <v>142</v>
      </c>
      <c r="F437" s="1" t="s">
        <v>22</v>
      </c>
    </row>
    <row r="438" spans="3:6">
      <c r="C438" s="1" t="s">
        <v>225</v>
      </c>
      <c r="D438" s="1" t="s">
        <v>212</v>
      </c>
      <c r="E438" s="1" t="s">
        <v>142</v>
      </c>
      <c r="F438" s="1" t="s">
        <v>22</v>
      </c>
    </row>
    <row r="439" spans="3:6">
      <c r="C439" s="1" t="s">
        <v>226</v>
      </c>
      <c r="D439" s="1" t="s">
        <v>213</v>
      </c>
      <c r="E439" s="1" t="s">
        <v>142</v>
      </c>
      <c r="F439" s="1" t="s">
        <v>22</v>
      </c>
    </row>
    <row r="440" spans="3:6">
      <c r="C440" t="s">
        <v>1654</v>
      </c>
      <c r="D440" t="s">
        <v>1655</v>
      </c>
      <c r="E440" t="s">
        <v>42</v>
      </c>
      <c r="F440" s="1" t="s">
        <v>22</v>
      </c>
    </row>
    <row r="441" spans="3:6">
      <c r="C441" s="1" t="s">
        <v>227</v>
      </c>
      <c r="D441" s="1" t="s">
        <v>214</v>
      </c>
      <c r="E441" s="1" t="s">
        <v>148</v>
      </c>
      <c r="F441" s="1" t="s">
        <v>22</v>
      </c>
    </row>
    <row r="442" spans="3:6">
      <c r="C442" s="1" t="s">
        <v>254</v>
      </c>
      <c r="D442" s="1" t="s">
        <v>228</v>
      </c>
      <c r="E442" s="1" t="s">
        <v>35</v>
      </c>
      <c r="F442" s="1" t="s">
        <v>22</v>
      </c>
    </row>
    <row r="443" spans="3:6">
      <c r="C443" s="1" t="s">
        <v>255</v>
      </c>
      <c r="D443" s="1" t="s">
        <v>229</v>
      </c>
      <c r="E443" s="1" t="s">
        <v>148</v>
      </c>
      <c r="F443" s="1" t="s">
        <v>22</v>
      </c>
    </row>
    <row r="444" spans="3:6">
      <c r="C444" s="1" t="s">
        <v>256</v>
      </c>
      <c r="D444" s="1" t="s">
        <v>230</v>
      </c>
      <c r="E444" s="1" t="s">
        <v>45</v>
      </c>
      <c r="F444" s="1" t="s">
        <v>22</v>
      </c>
    </row>
    <row r="445" spans="3:6">
      <c r="C445" s="1" t="s">
        <v>257</v>
      </c>
      <c r="D445" s="1" t="s">
        <v>231</v>
      </c>
      <c r="E445" s="1" t="s">
        <v>148</v>
      </c>
      <c r="F445" s="1" t="s">
        <v>22</v>
      </c>
    </row>
    <row r="446" spans="3:6">
      <c r="C446" s="1" t="s">
        <v>258</v>
      </c>
      <c r="D446" s="1" t="s">
        <v>232</v>
      </c>
      <c r="E446" s="1" t="s">
        <v>148</v>
      </c>
      <c r="F446" s="1" t="s">
        <v>22</v>
      </c>
    </row>
    <row r="447" spans="3:6">
      <c r="C447" s="1" t="s">
        <v>389</v>
      </c>
      <c r="D447" s="1" t="s">
        <v>390</v>
      </c>
      <c r="E447" s="1" t="s">
        <v>391</v>
      </c>
      <c r="F447" s="1" t="s">
        <v>22</v>
      </c>
    </row>
    <row r="448" spans="3:6">
      <c r="C448" t="s">
        <v>389</v>
      </c>
      <c r="D448" s="1" t="s">
        <v>390</v>
      </c>
      <c r="E448" t="s">
        <v>644</v>
      </c>
      <c r="F448" s="1" t="s">
        <v>22</v>
      </c>
    </row>
    <row r="449" spans="3:6">
      <c r="C449" t="s">
        <v>389</v>
      </c>
      <c r="D449" s="1" t="s">
        <v>390</v>
      </c>
      <c r="E449" t="s">
        <v>148</v>
      </c>
      <c r="F449" s="1" t="s">
        <v>22</v>
      </c>
    </row>
    <row r="450" spans="3:6">
      <c r="C450" s="1" t="s">
        <v>392</v>
      </c>
      <c r="D450" s="1" t="s">
        <v>393</v>
      </c>
      <c r="E450" s="1" t="s">
        <v>391</v>
      </c>
      <c r="F450" s="1" t="s">
        <v>22</v>
      </c>
    </row>
    <row r="451" spans="3:6">
      <c r="C451" t="s">
        <v>1538</v>
      </c>
      <c r="D451" s="1" t="s">
        <v>393</v>
      </c>
      <c r="E451" t="s">
        <v>644</v>
      </c>
      <c r="F451" s="1" t="s">
        <v>22</v>
      </c>
    </row>
    <row r="452" spans="3:6">
      <c r="C452" t="s">
        <v>1537</v>
      </c>
      <c r="D452" s="1" t="s">
        <v>393</v>
      </c>
      <c r="E452" t="s">
        <v>148</v>
      </c>
      <c r="F452" s="1" t="s">
        <v>22</v>
      </c>
    </row>
    <row r="453" spans="3:6">
      <c r="C453" s="1" t="s">
        <v>394</v>
      </c>
      <c r="D453" s="1" t="s">
        <v>395</v>
      </c>
      <c r="E453" s="1" t="s">
        <v>391</v>
      </c>
      <c r="F453" s="1" t="s">
        <v>22</v>
      </c>
    </row>
    <row r="454" spans="3:6">
      <c r="C454" t="s">
        <v>1536</v>
      </c>
      <c r="D454" s="1" t="s">
        <v>395</v>
      </c>
      <c r="E454" t="s">
        <v>644</v>
      </c>
      <c r="F454" s="1" t="s">
        <v>22</v>
      </c>
    </row>
    <row r="455" spans="3:6">
      <c r="C455" t="s">
        <v>1535</v>
      </c>
      <c r="D455" s="1" t="s">
        <v>395</v>
      </c>
      <c r="E455" t="s">
        <v>148</v>
      </c>
      <c r="F455" s="1" t="s">
        <v>22</v>
      </c>
    </row>
    <row r="456" spans="3:6">
      <c r="C456" s="1" t="s">
        <v>259</v>
      </c>
      <c r="D456" s="1" t="s">
        <v>233</v>
      </c>
      <c r="E456" s="1" t="s">
        <v>45</v>
      </c>
      <c r="F456" s="1" t="s">
        <v>22</v>
      </c>
    </row>
    <row r="457" spans="3:6">
      <c r="C457" s="1" t="s">
        <v>260</v>
      </c>
      <c r="D457" s="1" t="s">
        <v>234</v>
      </c>
      <c r="E457" s="1" t="s">
        <v>45</v>
      </c>
      <c r="F457" s="1" t="s">
        <v>22</v>
      </c>
    </row>
    <row r="458" spans="3:6">
      <c r="C458" s="1" t="s">
        <v>396</v>
      </c>
      <c r="D458" s="1" t="s">
        <v>397</v>
      </c>
      <c r="E458" s="1" t="s">
        <v>377</v>
      </c>
      <c r="F458" s="1" t="s">
        <v>22</v>
      </c>
    </row>
    <row r="459" spans="3:6">
      <c r="C459" s="1" t="s">
        <v>261</v>
      </c>
      <c r="D459" s="1" t="s">
        <v>235</v>
      </c>
      <c r="E459" s="1" t="s">
        <v>133</v>
      </c>
      <c r="F459" s="1" t="s">
        <v>22</v>
      </c>
    </row>
    <row r="460" spans="3:6">
      <c r="C460" s="1" t="s">
        <v>262</v>
      </c>
      <c r="D460" s="1" t="s">
        <v>236</v>
      </c>
      <c r="E460" s="1" t="s">
        <v>148</v>
      </c>
      <c r="F460" s="1" t="s">
        <v>22</v>
      </c>
    </row>
    <row r="461" spans="3:6">
      <c r="C461" s="1" t="s">
        <v>263</v>
      </c>
      <c r="D461" s="1" t="s">
        <v>237</v>
      </c>
      <c r="E461" s="1" t="s">
        <v>142</v>
      </c>
      <c r="F461" s="1" t="s">
        <v>22</v>
      </c>
    </row>
    <row r="462" spans="3:6">
      <c r="C462" s="1" t="s">
        <v>264</v>
      </c>
      <c r="D462" s="1" t="s">
        <v>238</v>
      </c>
      <c r="E462" s="1" t="s">
        <v>133</v>
      </c>
      <c r="F462" s="1" t="s">
        <v>22</v>
      </c>
    </row>
    <row r="463" spans="3:6">
      <c r="C463" s="1" t="s">
        <v>265</v>
      </c>
      <c r="D463" s="1" t="s">
        <v>239</v>
      </c>
      <c r="E463" s="1" t="s">
        <v>133</v>
      </c>
      <c r="F463" s="1" t="s">
        <v>22</v>
      </c>
    </row>
    <row r="464" spans="3:6">
      <c r="C464" s="1" t="s">
        <v>266</v>
      </c>
      <c r="D464" s="1" t="s">
        <v>240</v>
      </c>
      <c r="E464" s="1" t="s">
        <v>133</v>
      </c>
      <c r="F464" s="1" t="s">
        <v>22</v>
      </c>
    </row>
    <row r="465" spans="3:6">
      <c r="C465" t="s">
        <v>266</v>
      </c>
      <c r="D465" s="1" t="s">
        <v>240</v>
      </c>
      <c r="E465" t="s">
        <v>1597</v>
      </c>
      <c r="F465" s="1" t="s">
        <v>22</v>
      </c>
    </row>
    <row r="466" spans="3:6">
      <c r="C466" t="s">
        <v>1605</v>
      </c>
      <c r="D466" s="1" t="s">
        <v>1606</v>
      </c>
      <c r="E466" s="1" t="s">
        <v>142</v>
      </c>
      <c r="F466" s="1" t="s">
        <v>22</v>
      </c>
    </row>
    <row r="467" spans="3:6">
      <c r="C467" s="1" t="s">
        <v>267</v>
      </c>
      <c r="D467" s="1" t="s">
        <v>241</v>
      </c>
      <c r="E467" s="1" t="s">
        <v>142</v>
      </c>
      <c r="F467" s="1" t="s">
        <v>22</v>
      </c>
    </row>
    <row r="468" spans="3:6">
      <c r="C468" s="1" t="s">
        <v>398</v>
      </c>
      <c r="D468" s="1" t="s">
        <v>399</v>
      </c>
      <c r="E468" s="1" t="s">
        <v>377</v>
      </c>
      <c r="F468" s="1" t="s">
        <v>22</v>
      </c>
    </row>
    <row r="469" spans="3:6">
      <c r="C469" t="s">
        <v>1745</v>
      </c>
      <c r="D469" t="s">
        <v>1746</v>
      </c>
      <c r="E469" t="s">
        <v>148</v>
      </c>
      <c r="F469" s="1" t="s">
        <v>22</v>
      </c>
    </row>
    <row r="470" spans="3:6">
      <c r="C470" s="1" t="s">
        <v>268</v>
      </c>
      <c r="D470" s="1" t="s">
        <v>242</v>
      </c>
      <c r="E470" s="1" t="s">
        <v>148</v>
      </c>
      <c r="F470" s="1" t="s">
        <v>22</v>
      </c>
    </row>
    <row r="471" spans="3:6">
      <c r="C471" s="1" t="s">
        <v>269</v>
      </c>
      <c r="D471" s="1" t="s">
        <v>243</v>
      </c>
      <c r="E471" s="1" t="s">
        <v>45</v>
      </c>
      <c r="F471" s="1" t="s">
        <v>22</v>
      </c>
    </row>
    <row r="472" spans="3:6">
      <c r="C472" s="1" t="s">
        <v>270</v>
      </c>
      <c r="D472" s="1" t="s">
        <v>244</v>
      </c>
      <c r="E472" s="1" t="s">
        <v>45</v>
      </c>
      <c r="F472" s="1" t="s">
        <v>22</v>
      </c>
    </row>
    <row r="473" spans="3:6">
      <c r="C473" s="1" t="s">
        <v>271</v>
      </c>
      <c r="D473" s="1" t="s">
        <v>245</v>
      </c>
      <c r="E473" s="1" t="s">
        <v>35</v>
      </c>
      <c r="F473" s="1" t="s">
        <v>22</v>
      </c>
    </row>
    <row r="474" spans="3:6">
      <c r="C474" s="1" t="s">
        <v>272</v>
      </c>
      <c r="D474" s="1" t="s">
        <v>246</v>
      </c>
      <c r="E474" s="1" t="s">
        <v>148</v>
      </c>
      <c r="F474" s="1" t="s">
        <v>22</v>
      </c>
    </row>
    <row r="475" spans="3:6">
      <c r="C475" s="1" t="s">
        <v>273</v>
      </c>
      <c r="D475" s="1" t="s">
        <v>247</v>
      </c>
      <c r="E475" s="1" t="s">
        <v>142</v>
      </c>
      <c r="F475" s="1" t="s">
        <v>22</v>
      </c>
    </row>
    <row r="476" spans="3:6">
      <c r="C476" s="1" t="s">
        <v>274</v>
      </c>
      <c r="D476" s="1" t="s">
        <v>248</v>
      </c>
      <c r="E476" s="1" t="s">
        <v>142</v>
      </c>
      <c r="F476" s="1" t="s">
        <v>22</v>
      </c>
    </row>
    <row r="477" spans="3:6">
      <c r="C477" s="1" t="s">
        <v>275</v>
      </c>
      <c r="D477" s="1" t="s">
        <v>249</v>
      </c>
      <c r="E477" s="1" t="s">
        <v>148</v>
      </c>
      <c r="F477" s="1" t="s">
        <v>22</v>
      </c>
    </row>
    <row r="478" spans="3:6">
      <c r="C478" s="1" t="s">
        <v>400</v>
      </c>
      <c r="D478" s="1" t="s">
        <v>401</v>
      </c>
      <c r="E478" s="1" t="s">
        <v>402</v>
      </c>
      <c r="F478" s="1" t="s">
        <v>22</v>
      </c>
    </row>
    <row r="479" spans="3:6">
      <c r="C479" t="s">
        <v>1524</v>
      </c>
      <c r="D479" s="1" t="s">
        <v>401</v>
      </c>
      <c r="E479" t="s">
        <v>642</v>
      </c>
      <c r="F479" s="1" t="s">
        <v>22</v>
      </c>
    </row>
    <row r="480" spans="3:6">
      <c r="C480" t="s">
        <v>1525</v>
      </c>
      <c r="D480" s="1" t="s">
        <v>401</v>
      </c>
      <c r="E480" t="s">
        <v>148</v>
      </c>
      <c r="F480" s="1" t="s">
        <v>22</v>
      </c>
    </row>
    <row r="481" spans="3:6">
      <c r="C481" s="1" t="s">
        <v>403</v>
      </c>
      <c r="D481" s="1" t="s">
        <v>404</v>
      </c>
      <c r="E481" s="1" t="s">
        <v>402</v>
      </c>
      <c r="F481" s="1" t="s">
        <v>22</v>
      </c>
    </row>
    <row r="482" spans="3:6">
      <c r="C482" t="s">
        <v>1522</v>
      </c>
      <c r="D482" s="1" t="s">
        <v>404</v>
      </c>
      <c r="E482" t="s">
        <v>643</v>
      </c>
      <c r="F482" s="1" t="s">
        <v>22</v>
      </c>
    </row>
    <row r="483" spans="3:6">
      <c r="C483" t="s">
        <v>1523</v>
      </c>
      <c r="D483" s="1" t="s">
        <v>404</v>
      </c>
      <c r="E483" t="s">
        <v>148</v>
      </c>
      <c r="F483" s="1" t="s">
        <v>22</v>
      </c>
    </row>
    <row r="484" spans="3:6">
      <c r="C484" s="1" t="s">
        <v>276</v>
      </c>
      <c r="D484" s="1" t="s">
        <v>251</v>
      </c>
      <c r="E484" s="1" t="s">
        <v>148</v>
      </c>
      <c r="F484" s="1" t="s">
        <v>22</v>
      </c>
    </row>
    <row r="485" spans="3:6">
      <c r="C485" s="1" t="s">
        <v>277</v>
      </c>
      <c r="D485" s="1" t="s">
        <v>252</v>
      </c>
      <c r="E485" s="1" t="s">
        <v>148</v>
      </c>
      <c r="F485" s="1" t="s">
        <v>22</v>
      </c>
    </row>
    <row r="486" spans="3:6">
      <c r="C486" s="1" t="s">
        <v>278</v>
      </c>
      <c r="D486" s="1" t="s">
        <v>253</v>
      </c>
      <c r="E486" s="1" t="s">
        <v>148</v>
      </c>
      <c r="F486" s="1" t="s">
        <v>22</v>
      </c>
    </row>
    <row r="487" spans="3:6">
      <c r="C487" t="s">
        <v>1715</v>
      </c>
      <c r="D487" s="1" t="s">
        <v>1716</v>
      </c>
      <c r="E487" t="s">
        <v>148</v>
      </c>
      <c r="F487" s="1" t="s">
        <v>22</v>
      </c>
    </row>
    <row r="488" spans="3:6">
      <c r="C488" t="s">
        <v>1768</v>
      </c>
      <c r="D488" s="1" t="s">
        <v>1769</v>
      </c>
      <c r="E488" t="s">
        <v>148</v>
      </c>
      <c r="F488" s="1" t="s">
        <v>22</v>
      </c>
    </row>
    <row r="489" spans="3:6">
      <c r="C489" t="s">
        <v>1709</v>
      </c>
      <c r="D489" t="s">
        <v>1710</v>
      </c>
      <c r="E489" t="s">
        <v>148</v>
      </c>
      <c r="F489" s="1" t="s">
        <v>22</v>
      </c>
    </row>
    <row r="490" spans="3:6">
      <c r="C490" t="s">
        <v>1763</v>
      </c>
      <c r="D490" s="1" t="s">
        <v>1764</v>
      </c>
      <c r="E490" t="s">
        <v>148</v>
      </c>
      <c r="F490" s="1" t="s">
        <v>22</v>
      </c>
    </row>
    <row r="491" spans="3:6">
      <c r="C491" t="s">
        <v>1727</v>
      </c>
      <c r="D491" t="s">
        <v>1728</v>
      </c>
      <c r="E491" t="s">
        <v>148</v>
      </c>
      <c r="F491" s="1" t="s">
        <v>22</v>
      </c>
    </row>
    <row r="492" spans="3:6">
      <c r="C492" t="s">
        <v>1774</v>
      </c>
      <c r="D492" s="1" t="s">
        <v>1775</v>
      </c>
      <c r="E492" t="s">
        <v>42</v>
      </c>
      <c r="F492" s="1" t="s">
        <v>22</v>
      </c>
    </row>
    <row r="493" spans="3:6">
      <c r="C493" t="s">
        <v>1656</v>
      </c>
      <c r="D493" t="s">
        <v>1657</v>
      </c>
      <c r="E493" t="s">
        <v>148</v>
      </c>
      <c r="F493" s="1" t="s">
        <v>22</v>
      </c>
    </row>
    <row r="494" spans="3:6">
      <c r="C494" t="s">
        <v>1699</v>
      </c>
      <c r="D494" t="s">
        <v>1700</v>
      </c>
      <c r="E494" t="s">
        <v>42</v>
      </c>
      <c r="F494" s="1" t="s">
        <v>22</v>
      </c>
    </row>
    <row r="495" spans="3:6">
      <c r="C495" s="1" t="s">
        <v>620</v>
      </c>
      <c r="D495" s="1" t="s">
        <v>621</v>
      </c>
      <c r="E495" s="1" t="s">
        <v>622</v>
      </c>
      <c r="F495" s="1" t="s">
        <v>457</v>
      </c>
    </row>
    <row r="496" spans="3:6">
      <c r="C496" t="s">
        <v>623</v>
      </c>
      <c r="D496" s="1" t="s">
        <v>624</v>
      </c>
      <c r="E496" s="1" t="s">
        <v>622</v>
      </c>
      <c r="F496" s="1" t="s">
        <v>457</v>
      </c>
    </row>
    <row r="497" spans="3:6">
      <c r="C497" t="s">
        <v>625</v>
      </c>
      <c r="D497" s="1" t="s">
        <v>626</v>
      </c>
      <c r="E497" s="1" t="s">
        <v>622</v>
      </c>
      <c r="F497" s="1" t="s">
        <v>457</v>
      </c>
    </row>
    <row r="498" spans="3:6">
      <c r="C498" t="s">
        <v>627</v>
      </c>
      <c r="D498" t="s">
        <v>628</v>
      </c>
      <c r="E498" s="1" t="s">
        <v>622</v>
      </c>
      <c r="F498" s="1" t="s">
        <v>457</v>
      </c>
    </row>
    <row r="499" spans="3:6">
      <c r="C499" t="s">
        <v>629</v>
      </c>
      <c r="D499" t="s">
        <v>634</v>
      </c>
      <c r="E499" s="1" t="s">
        <v>622</v>
      </c>
      <c r="F499" s="1" t="s">
        <v>457</v>
      </c>
    </row>
    <row r="500" spans="3:6">
      <c r="C500" t="s">
        <v>630</v>
      </c>
      <c r="D500" t="s">
        <v>635</v>
      </c>
      <c r="E500" s="1" t="s">
        <v>622</v>
      </c>
      <c r="F500" s="1" t="s">
        <v>457</v>
      </c>
    </row>
    <row r="501" spans="3:6">
      <c r="C501" t="s">
        <v>631</v>
      </c>
      <c r="D501" t="s">
        <v>636</v>
      </c>
      <c r="E501" s="1" t="s">
        <v>622</v>
      </c>
      <c r="F501" s="1" t="s">
        <v>457</v>
      </c>
    </row>
    <row r="502" spans="3:6">
      <c r="C502" t="s">
        <v>632</v>
      </c>
      <c r="D502" t="s">
        <v>637</v>
      </c>
      <c r="E502" s="1" t="s">
        <v>622</v>
      </c>
      <c r="F502" s="1" t="s">
        <v>457</v>
      </c>
    </row>
    <row r="503" spans="3:6">
      <c r="C503" t="s">
        <v>633</v>
      </c>
      <c r="D503" t="s">
        <v>638</v>
      </c>
      <c r="E503" s="1" t="s">
        <v>622</v>
      </c>
      <c r="F503" s="1" t="s">
        <v>457</v>
      </c>
    </row>
    <row r="504" spans="3:6">
      <c r="C504" s="1" t="s">
        <v>616</v>
      </c>
      <c r="D504" s="1" t="s">
        <v>617</v>
      </c>
      <c r="E504" s="1" t="s">
        <v>508</v>
      </c>
      <c r="F504" s="1" t="s">
        <v>457</v>
      </c>
    </row>
    <row r="505" spans="3:6">
      <c r="C505" s="1" t="s">
        <v>618</v>
      </c>
      <c r="D505" s="1" t="s">
        <v>619</v>
      </c>
      <c r="E505" s="1" t="s">
        <v>508</v>
      </c>
      <c r="F505" s="1" t="s">
        <v>457</v>
      </c>
    </row>
    <row r="506" spans="3:6">
      <c r="C506" s="1" t="s">
        <v>405</v>
      </c>
      <c r="D506" s="1" t="s">
        <v>178</v>
      </c>
      <c r="E506" s="1" t="s">
        <v>406</v>
      </c>
      <c r="F506" s="1" t="s">
        <v>351</v>
      </c>
    </row>
    <row r="507" spans="3:6">
      <c r="C507" s="1" t="s">
        <v>407</v>
      </c>
      <c r="D507" s="1" t="s">
        <v>408</v>
      </c>
      <c r="E507" s="1" t="s">
        <v>406</v>
      </c>
      <c r="F507" s="1" t="s">
        <v>351</v>
      </c>
    </row>
    <row r="508" spans="3:6">
      <c r="C508" s="1" t="s">
        <v>409</v>
      </c>
      <c r="D508" s="1" t="s">
        <v>410</v>
      </c>
      <c r="E508" s="1" t="s">
        <v>350</v>
      </c>
      <c r="F508" s="1" t="s">
        <v>351</v>
      </c>
    </row>
    <row r="509" spans="3:6">
      <c r="C509" s="1" t="s">
        <v>411</v>
      </c>
      <c r="D509" s="1" t="s">
        <v>412</v>
      </c>
      <c r="E509" s="1" t="s">
        <v>413</v>
      </c>
      <c r="F509" s="1" t="s">
        <v>351</v>
      </c>
    </row>
    <row r="510" spans="3:6">
      <c r="C510" s="1" t="s">
        <v>414</v>
      </c>
      <c r="D510" s="1" t="s">
        <v>415</v>
      </c>
      <c r="E510" s="1" t="s">
        <v>350</v>
      </c>
      <c r="F510" s="1" t="s">
        <v>351</v>
      </c>
    </row>
    <row r="511" spans="3:6">
      <c r="C511" s="1" t="s">
        <v>416</v>
      </c>
      <c r="D511" s="1" t="s">
        <v>417</v>
      </c>
      <c r="E511" s="1" t="s">
        <v>413</v>
      </c>
      <c r="F511" s="1" t="s">
        <v>351</v>
      </c>
    </row>
    <row r="512" spans="3:6">
      <c r="C512" s="1" t="s">
        <v>418</v>
      </c>
      <c r="D512" s="1" t="s">
        <v>419</v>
      </c>
      <c r="E512" s="1" t="s">
        <v>350</v>
      </c>
      <c r="F512" s="1" t="s">
        <v>351</v>
      </c>
    </row>
    <row r="513" spans="3:6">
      <c r="C513" s="1" t="s">
        <v>420</v>
      </c>
      <c r="D513" s="1" t="s">
        <v>421</v>
      </c>
      <c r="E513" s="1" t="s">
        <v>350</v>
      </c>
      <c r="F513" s="1" t="s">
        <v>351</v>
      </c>
    </row>
    <row r="514" spans="3:6">
      <c r="C514" s="1" t="s">
        <v>422</v>
      </c>
      <c r="D514" s="1" t="s">
        <v>423</v>
      </c>
      <c r="E514" s="1" t="s">
        <v>413</v>
      </c>
      <c r="F514" s="1" t="s">
        <v>351</v>
      </c>
    </row>
    <row r="515" spans="3:6">
      <c r="C515" s="1" t="s">
        <v>424</v>
      </c>
      <c r="D515" s="1" t="s">
        <v>425</v>
      </c>
      <c r="E515" s="1" t="s">
        <v>350</v>
      </c>
      <c r="F515" s="1" t="s">
        <v>351</v>
      </c>
    </row>
    <row r="516" spans="3:6">
      <c r="C516" s="1" t="s">
        <v>426</v>
      </c>
      <c r="D516" s="1" t="s">
        <v>427</v>
      </c>
      <c r="E516" s="1" t="s">
        <v>350</v>
      </c>
      <c r="F516" s="1" t="s">
        <v>351</v>
      </c>
    </row>
    <row r="517" spans="3:6">
      <c r="C517" s="1" t="s">
        <v>428</v>
      </c>
      <c r="D517" s="1" t="s">
        <v>429</v>
      </c>
      <c r="E517" s="1" t="s">
        <v>350</v>
      </c>
      <c r="F517" s="1" t="s">
        <v>351</v>
      </c>
    </row>
    <row r="518" spans="3:6">
      <c r="C518" t="s">
        <v>1521</v>
      </c>
      <c r="D518" s="1" t="s">
        <v>761</v>
      </c>
      <c r="E518" s="1" t="s">
        <v>741</v>
      </c>
      <c r="F518" s="1" t="s">
        <v>332</v>
      </c>
    </row>
    <row r="519" spans="3:6">
      <c r="C519" s="1" t="s">
        <v>715</v>
      </c>
      <c r="D519" s="1" t="s">
        <v>431</v>
      </c>
      <c r="E519" s="1" t="s">
        <v>714</v>
      </c>
      <c r="F519" s="1" t="s">
        <v>457</v>
      </c>
    </row>
    <row r="520" spans="3:6">
      <c r="C520" s="1" t="s">
        <v>718</v>
      </c>
      <c r="D520" s="1" t="s">
        <v>719</v>
      </c>
      <c r="E520" s="1" t="s">
        <v>714</v>
      </c>
      <c r="F520" s="1" t="s">
        <v>457</v>
      </c>
    </row>
    <row r="521" spans="3:6">
      <c r="C521" s="1" t="s">
        <v>720</v>
      </c>
      <c r="D521" s="1" t="s">
        <v>125</v>
      </c>
      <c r="E521" s="1" t="s">
        <v>714</v>
      </c>
      <c r="F521" s="1" t="s">
        <v>457</v>
      </c>
    </row>
    <row r="522" spans="3:6">
      <c r="C522" s="1" t="s">
        <v>716</v>
      </c>
      <c r="D522" s="1" t="s">
        <v>717</v>
      </c>
      <c r="E522" s="1" t="s">
        <v>714</v>
      </c>
      <c r="F522" s="1" t="s">
        <v>457</v>
      </c>
    </row>
    <row r="523" spans="3:6">
      <c r="C523" t="s">
        <v>1712</v>
      </c>
      <c r="D523" s="1" t="s">
        <v>376</v>
      </c>
      <c r="E523" s="1" t="s">
        <v>377</v>
      </c>
      <c r="F523" s="1" t="s">
        <v>22</v>
      </c>
    </row>
    <row r="524" spans="3:6">
      <c r="C524" t="s">
        <v>1659</v>
      </c>
      <c r="D524" s="1" t="s">
        <v>381</v>
      </c>
      <c r="E524" s="1" t="s">
        <v>377</v>
      </c>
      <c r="F524" s="1" t="s">
        <v>22</v>
      </c>
    </row>
    <row r="525" spans="3:6">
      <c r="C525" t="s">
        <v>1612</v>
      </c>
      <c r="D525" s="1" t="s">
        <v>383</v>
      </c>
      <c r="E525" s="1" t="s">
        <v>377</v>
      </c>
      <c r="F525" s="1" t="s">
        <v>22</v>
      </c>
    </row>
    <row r="526" spans="3:6">
      <c r="C526" t="s">
        <v>1682</v>
      </c>
      <c r="D526" s="1" t="s">
        <v>385</v>
      </c>
      <c r="E526" t="s">
        <v>148</v>
      </c>
      <c r="F526" s="1" t="s">
        <v>22</v>
      </c>
    </row>
    <row r="527" spans="3:6">
      <c r="C527" t="s">
        <v>1604</v>
      </c>
      <c r="D527" s="1" t="s">
        <v>388</v>
      </c>
      <c r="E527" s="1" t="s">
        <v>148</v>
      </c>
      <c r="F527" s="1" t="s">
        <v>22</v>
      </c>
    </row>
    <row r="528" spans="3:6">
      <c r="C528" t="s">
        <v>1604</v>
      </c>
      <c r="D528" s="1" t="s">
        <v>388</v>
      </c>
      <c r="E528" t="s">
        <v>148</v>
      </c>
      <c r="F528" s="1" t="s">
        <v>22</v>
      </c>
    </row>
    <row r="529" spans="3:6">
      <c r="C529" t="s">
        <v>1736</v>
      </c>
      <c r="D529" s="1" t="s">
        <v>390</v>
      </c>
      <c r="E529" t="s">
        <v>148</v>
      </c>
      <c r="F529" s="1" t="s">
        <v>22</v>
      </c>
    </row>
    <row r="530" spans="3:6">
      <c r="C530" t="s">
        <v>1776</v>
      </c>
      <c r="D530" s="1" t="s">
        <v>393</v>
      </c>
      <c r="E530" t="s">
        <v>148</v>
      </c>
      <c r="F530" s="1" t="s">
        <v>22</v>
      </c>
    </row>
    <row r="531" spans="3:6">
      <c r="C531" t="s">
        <v>1711</v>
      </c>
      <c r="D531" s="1" t="s">
        <v>395</v>
      </c>
      <c r="E531" t="s">
        <v>148</v>
      </c>
      <c r="F531" s="1" t="s">
        <v>22</v>
      </c>
    </row>
    <row r="532" spans="3:6">
      <c r="C532" t="s">
        <v>1674</v>
      </c>
      <c r="D532" s="1" t="s">
        <v>399</v>
      </c>
      <c r="E532" s="1" t="s">
        <v>377</v>
      </c>
      <c r="F532" s="1" t="s">
        <v>22</v>
      </c>
    </row>
    <row r="533" spans="3:6">
      <c r="C533" t="s">
        <v>1649</v>
      </c>
      <c r="D533" s="1" t="s">
        <v>401</v>
      </c>
      <c r="E533" t="s">
        <v>148</v>
      </c>
      <c r="F533" s="1" t="s">
        <v>22</v>
      </c>
    </row>
    <row r="534" spans="3:6">
      <c r="C534" t="s">
        <v>1649</v>
      </c>
      <c r="D534" s="1" t="s">
        <v>401</v>
      </c>
      <c r="E534" t="s">
        <v>148</v>
      </c>
      <c r="F534" s="1" t="s">
        <v>22</v>
      </c>
    </row>
    <row r="535" spans="3:6">
      <c r="C535" s="1" t="s">
        <v>738</v>
      </c>
      <c r="D535" s="1" t="s">
        <v>431</v>
      </c>
      <c r="E535" s="1" t="s">
        <v>739</v>
      </c>
      <c r="F535" s="1" t="s">
        <v>332</v>
      </c>
    </row>
    <row r="536" spans="3:6">
      <c r="C536" t="s">
        <v>1520</v>
      </c>
      <c r="D536" s="1" t="s">
        <v>431</v>
      </c>
      <c r="E536" s="1" t="s">
        <v>511</v>
      </c>
      <c r="F536" s="1" t="s">
        <v>332</v>
      </c>
    </row>
    <row r="537" spans="3:6">
      <c r="C537" s="1" t="s">
        <v>430</v>
      </c>
      <c r="D537" s="1" t="s">
        <v>431</v>
      </c>
      <c r="E537" s="1" t="s">
        <v>343</v>
      </c>
      <c r="F537" s="1" t="s">
        <v>332</v>
      </c>
    </row>
    <row r="538" spans="3:6">
      <c r="C538" t="s">
        <v>1696</v>
      </c>
      <c r="D538" s="1" t="s">
        <v>250</v>
      </c>
      <c r="E538" s="1" t="s">
        <v>148</v>
      </c>
      <c r="F538" s="1" t="s">
        <v>22</v>
      </c>
    </row>
    <row r="539" spans="3:6">
      <c r="C539" s="1" t="s">
        <v>432</v>
      </c>
      <c r="D539" s="1" t="s">
        <v>125</v>
      </c>
      <c r="E539" s="1" t="s">
        <v>343</v>
      </c>
      <c r="F539" s="1" t="s">
        <v>332</v>
      </c>
    </row>
    <row r="540" spans="3:6">
      <c r="C540" t="s">
        <v>1519</v>
      </c>
      <c r="D540" s="1" t="s">
        <v>125</v>
      </c>
      <c r="E540" s="1" t="s">
        <v>511</v>
      </c>
      <c r="F540" s="1" t="s">
        <v>332</v>
      </c>
    </row>
    <row r="541" spans="3:6">
      <c r="C541" s="1" t="s">
        <v>740</v>
      </c>
      <c r="D541" s="1" t="s">
        <v>659</v>
      </c>
      <c r="E541" s="1" t="s">
        <v>741</v>
      </c>
      <c r="F541" s="1" t="s">
        <v>332</v>
      </c>
    </row>
    <row r="542" spans="3:6">
      <c r="C542" s="1" t="s">
        <v>742</v>
      </c>
      <c r="D542" s="1" t="s">
        <v>71</v>
      </c>
      <c r="E542" s="1" t="s">
        <v>741</v>
      </c>
      <c r="F542" s="1" t="s">
        <v>332</v>
      </c>
    </row>
    <row r="543" spans="3:6">
      <c r="C543" s="1" t="s">
        <v>743</v>
      </c>
      <c r="D543" s="1" t="s">
        <v>744</v>
      </c>
      <c r="E543" s="1" t="s">
        <v>741</v>
      </c>
      <c r="F543" s="1" t="s">
        <v>332</v>
      </c>
    </row>
    <row r="544" spans="3:6">
      <c r="C544" s="1" t="s">
        <v>433</v>
      </c>
      <c r="D544" s="1" t="s">
        <v>434</v>
      </c>
      <c r="E544" s="1" t="s">
        <v>343</v>
      </c>
      <c r="F544" s="1" t="s">
        <v>332</v>
      </c>
    </row>
    <row r="545" spans="3:6">
      <c r="C545" s="1" t="s">
        <v>745</v>
      </c>
      <c r="D545" s="1" t="s">
        <v>746</v>
      </c>
      <c r="E545" s="1" t="s">
        <v>741</v>
      </c>
      <c r="F545" s="1" t="s">
        <v>332</v>
      </c>
    </row>
    <row r="546" spans="3:6">
      <c r="C546" s="1" t="s">
        <v>29</v>
      </c>
      <c r="D546" s="1" t="s">
        <v>30</v>
      </c>
      <c r="E546" s="1" t="s">
        <v>42</v>
      </c>
      <c r="F546" s="1" t="s">
        <v>22</v>
      </c>
    </row>
    <row r="547" spans="3:6">
      <c r="C547" s="1" t="s">
        <v>31</v>
      </c>
      <c r="D547" s="1" t="s">
        <v>32</v>
      </c>
      <c r="E547" s="1" t="s">
        <v>27</v>
      </c>
      <c r="F547" s="1" t="s">
        <v>22</v>
      </c>
    </row>
    <row r="548" spans="3:6">
      <c r="C548" s="1" t="s">
        <v>33</v>
      </c>
      <c r="D548" s="1" t="s">
        <v>34</v>
      </c>
      <c r="E548" s="1" t="s">
        <v>35</v>
      </c>
      <c r="F548" s="1" t="s">
        <v>22</v>
      </c>
    </row>
    <row r="549" spans="3:6">
      <c r="C549" s="1" t="s">
        <v>747</v>
      </c>
      <c r="D549" s="1" t="s">
        <v>748</v>
      </c>
      <c r="E549" s="1" t="s">
        <v>741</v>
      </c>
      <c r="F549" s="1" t="s">
        <v>332</v>
      </c>
    </row>
    <row r="550" spans="3:6">
      <c r="C550" s="1" t="s">
        <v>36</v>
      </c>
      <c r="D550" s="1" t="s">
        <v>37</v>
      </c>
      <c r="E550" s="1" t="s">
        <v>35</v>
      </c>
      <c r="F550" s="1" t="s">
        <v>22</v>
      </c>
    </row>
    <row r="551" spans="3:6">
      <c r="C551" s="1" t="s">
        <v>38</v>
      </c>
      <c r="D551" s="1" t="s">
        <v>39</v>
      </c>
      <c r="E551" t="s">
        <v>35</v>
      </c>
      <c r="F551" s="1" t="s">
        <v>22</v>
      </c>
    </row>
    <row r="552" spans="3:6">
      <c r="C552" t="s">
        <v>1518</v>
      </c>
      <c r="D552" s="1" t="s">
        <v>39</v>
      </c>
      <c r="E552" t="s">
        <v>741</v>
      </c>
      <c r="F552" s="1" t="s">
        <v>332</v>
      </c>
    </row>
    <row r="553" spans="3:6">
      <c r="C553" s="1" t="s">
        <v>40</v>
      </c>
      <c r="D553" s="1" t="s">
        <v>41</v>
      </c>
      <c r="E553" s="1" t="s">
        <v>42</v>
      </c>
      <c r="F553" s="1" t="s">
        <v>22</v>
      </c>
    </row>
    <row r="554" spans="3:6">
      <c r="C554" s="1" t="s">
        <v>43</v>
      </c>
      <c r="D554" s="1" t="s">
        <v>44</v>
      </c>
      <c r="E554" s="1" t="s">
        <v>35</v>
      </c>
      <c r="F554" s="1" t="s">
        <v>22</v>
      </c>
    </row>
    <row r="555" spans="3:6">
      <c r="C555" t="s">
        <v>1516</v>
      </c>
      <c r="D555" s="1" t="s">
        <v>51</v>
      </c>
      <c r="E555" s="1" t="s">
        <v>511</v>
      </c>
      <c r="F555" s="1" t="s">
        <v>332</v>
      </c>
    </row>
    <row r="556" spans="3:6">
      <c r="C556" t="s">
        <v>1517</v>
      </c>
      <c r="D556" s="1" t="s">
        <v>734</v>
      </c>
      <c r="E556" s="1" t="s">
        <v>511</v>
      </c>
      <c r="F556" s="1" t="s">
        <v>332</v>
      </c>
    </row>
    <row r="557" spans="3:6">
      <c r="C557" s="1" t="s">
        <v>46</v>
      </c>
      <c r="D557" s="1" t="s">
        <v>47</v>
      </c>
      <c r="E557" s="1" t="s">
        <v>27</v>
      </c>
      <c r="F557" s="1" t="s">
        <v>22</v>
      </c>
    </row>
    <row r="558" spans="3:6">
      <c r="C558" s="1" t="s">
        <v>749</v>
      </c>
      <c r="D558" s="1" t="s">
        <v>750</v>
      </c>
      <c r="E558" s="1" t="s">
        <v>741</v>
      </c>
      <c r="F558" s="1" t="s">
        <v>332</v>
      </c>
    </row>
    <row r="559" spans="3:6">
      <c r="C559" t="s">
        <v>1662</v>
      </c>
      <c r="D559" s="1" t="s">
        <v>1663</v>
      </c>
      <c r="E559" s="1" t="s">
        <v>148</v>
      </c>
      <c r="F559" s="1" t="s">
        <v>22</v>
      </c>
    </row>
    <row r="560" spans="3:6">
      <c r="C560" t="s">
        <v>1610</v>
      </c>
      <c r="D560" s="1" t="s">
        <v>1611</v>
      </c>
      <c r="E560" s="1" t="s">
        <v>42</v>
      </c>
      <c r="F560" s="1" t="s">
        <v>22</v>
      </c>
    </row>
    <row r="561" spans="3:6">
      <c r="C561" t="s">
        <v>1670</v>
      </c>
      <c r="D561" s="1" t="s">
        <v>1671</v>
      </c>
      <c r="E561" s="1" t="s">
        <v>42</v>
      </c>
      <c r="F561" s="1" t="s">
        <v>22</v>
      </c>
    </row>
    <row r="562" spans="3:6">
      <c r="C562" s="1" t="s">
        <v>48</v>
      </c>
      <c r="D562" s="1" t="s">
        <v>49</v>
      </c>
      <c r="E562" s="1" t="s">
        <v>42</v>
      </c>
      <c r="F562" s="1" t="s">
        <v>22</v>
      </c>
    </row>
    <row r="563" spans="3:6">
      <c r="C563" s="1" t="s">
        <v>50</v>
      </c>
      <c r="D563" s="1" t="s">
        <v>51</v>
      </c>
      <c r="E563" s="1" t="s">
        <v>27</v>
      </c>
      <c r="F563" s="1" t="s">
        <v>22</v>
      </c>
    </row>
    <row r="564" spans="3:6">
      <c r="C564" s="1" t="s">
        <v>751</v>
      </c>
      <c r="D564" s="1" t="s">
        <v>752</v>
      </c>
      <c r="E564" s="1" t="s">
        <v>741</v>
      </c>
      <c r="F564" s="1" t="s">
        <v>332</v>
      </c>
    </row>
    <row r="565" spans="3:6">
      <c r="C565" s="1" t="s">
        <v>753</v>
      </c>
      <c r="D565" s="1" t="s">
        <v>754</v>
      </c>
      <c r="E565" s="1" t="s">
        <v>741</v>
      </c>
      <c r="F565" s="1" t="s">
        <v>332</v>
      </c>
    </row>
    <row r="566" spans="3:6">
      <c r="C566" t="s">
        <v>1515</v>
      </c>
      <c r="D566" s="1" t="s">
        <v>735</v>
      </c>
      <c r="E566" s="1" t="s">
        <v>511</v>
      </c>
      <c r="F566" s="1" t="s">
        <v>332</v>
      </c>
    </row>
    <row r="567" spans="3:6">
      <c r="C567" s="1" t="s">
        <v>755</v>
      </c>
      <c r="D567" s="1" t="s">
        <v>726</v>
      </c>
      <c r="E567" s="1" t="s">
        <v>741</v>
      </c>
      <c r="F567" s="1" t="s">
        <v>332</v>
      </c>
    </row>
    <row r="568" spans="3:6">
      <c r="C568" s="1" t="s">
        <v>52</v>
      </c>
      <c r="D568" s="1" t="s">
        <v>53</v>
      </c>
      <c r="E568" s="1" t="s">
        <v>27</v>
      </c>
      <c r="F568" s="1" t="s">
        <v>22</v>
      </c>
    </row>
    <row r="569" spans="3:6">
      <c r="C569" s="1" t="s">
        <v>54</v>
      </c>
      <c r="D569" s="1" t="s">
        <v>55</v>
      </c>
      <c r="E569" s="1" t="s">
        <v>27</v>
      </c>
      <c r="F569" s="1" t="s">
        <v>22</v>
      </c>
    </row>
    <row r="570" spans="3:6">
      <c r="C570" s="1" t="s">
        <v>56</v>
      </c>
      <c r="D570" s="1" t="s">
        <v>57</v>
      </c>
      <c r="E570" s="1" t="s">
        <v>42</v>
      </c>
      <c r="F570" s="1" t="s">
        <v>22</v>
      </c>
    </row>
    <row r="571" spans="3:6">
      <c r="C571" t="s">
        <v>1633</v>
      </c>
      <c r="D571" t="s">
        <v>1634</v>
      </c>
      <c r="E571" t="s">
        <v>42</v>
      </c>
      <c r="F571" s="1" t="s">
        <v>22</v>
      </c>
    </row>
    <row r="572" spans="3:6">
      <c r="C572" t="s">
        <v>1658</v>
      </c>
      <c r="D572" t="s">
        <v>57</v>
      </c>
      <c r="E572" t="s">
        <v>42</v>
      </c>
      <c r="F572" s="1" t="s">
        <v>22</v>
      </c>
    </row>
    <row r="573" spans="3:6">
      <c r="C573" s="1" t="s">
        <v>756</v>
      </c>
      <c r="D573" s="1" t="s">
        <v>34</v>
      </c>
      <c r="E573" s="1" t="s">
        <v>741</v>
      </c>
      <c r="F573" s="1" t="s">
        <v>332</v>
      </c>
    </row>
    <row r="574" spans="3:6">
      <c r="C574" s="1" t="s">
        <v>58</v>
      </c>
      <c r="D574" s="1" t="s">
        <v>59</v>
      </c>
      <c r="E574" t="s">
        <v>1586</v>
      </c>
      <c r="F574" s="1" t="s">
        <v>22</v>
      </c>
    </row>
    <row r="575" spans="3:6">
      <c r="C575" t="s">
        <v>1731</v>
      </c>
      <c r="D575" s="1" t="s">
        <v>59</v>
      </c>
      <c r="E575" s="1" t="s">
        <v>42</v>
      </c>
      <c r="F575" s="1" t="s">
        <v>22</v>
      </c>
    </row>
    <row r="576" spans="3:6">
      <c r="C576" t="s">
        <v>1732</v>
      </c>
      <c r="D576" s="1" t="s">
        <v>59</v>
      </c>
      <c r="E576" s="1" t="s">
        <v>42</v>
      </c>
      <c r="F576" s="1" t="s">
        <v>22</v>
      </c>
    </row>
    <row r="577" spans="3:6">
      <c r="C577" s="1" t="s">
        <v>60</v>
      </c>
      <c r="D577" s="1" t="s">
        <v>61</v>
      </c>
      <c r="E577" s="1" t="s">
        <v>27</v>
      </c>
      <c r="F577" s="1" t="s">
        <v>22</v>
      </c>
    </row>
    <row r="578" spans="3:6">
      <c r="C578" s="1" t="s">
        <v>62</v>
      </c>
      <c r="D578" s="1" t="s">
        <v>63</v>
      </c>
      <c r="E578" s="1" t="s">
        <v>42</v>
      </c>
      <c r="F578" s="1" t="s">
        <v>22</v>
      </c>
    </row>
    <row r="579" spans="3:6">
      <c r="C579" s="1" t="s">
        <v>64</v>
      </c>
      <c r="D579" s="1" t="s">
        <v>65</v>
      </c>
      <c r="E579" s="1" t="s">
        <v>42</v>
      </c>
      <c r="F579" s="1" t="s">
        <v>22</v>
      </c>
    </row>
    <row r="580" spans="3:6">
      <c r="C580" t="s">
        <v>1617</v>
      </c>
      <c r="D580" s="1" t="s">
        <v>1618</v>
      </c>
      <c r="E580" t="s">
        <v>42</v>
      </c>
      <c r="F580" s="1" t="s">
        <v>22</v>
      </c>
    </row>
    <row r="581" spans="3:6">
      <c r="C581" s="1" t="s">
        <v>66</v>
      </c>
      <c r="D581" s="1" t="s">
        <v>67</v>
      </c>
      <c r="E581" s="1" t="s">
        <v>42</v>
      </c>
      <c r="F581" s="1" t="s">
        <v>22</v>
      </c>
    </row>
    <row r="582" spans="3:6">
      <c r="C582" s="1" t="s">
        <v>68</v>
      </c>
      <c r="D582" s="1" t="s">
        <v>69</v>
      </c>
      <c r="E582" t="s">
        <v>1767</v>
      </c>
      <c r="F582" s="1" t="s">
        <v>22</v>
      </c>
    </row>
    <row r="583" spans="3:6">
      <c r="C583" t="s">
        <v>1766</v>
      </c>
      <c r="D583" s="1" t="s">
        <v>69</v>
      </c>
      <c r="E583" t="s">
        <v>1626</v>
      </c>
      <c r="F583" s="1" t="s">
        <v>22</v>
      </c>
    </row>
    <row r="584" spans="3:6">
      <c r="C584" t="s">
        <v>1765</v>
      </c>
      <c r="D584" s="1" t="s">
        <v>69</v>
      </c>
      <c r="E584" s="1" t="s">
        <v>27</v>
      </c>
      <c r="F584" s="1" t="s">
        <v>22</v>
      </c>
    </row>
    <row r="585" spans="3:6">
      <c r="C585" s="1" t="s">
        <v>70</v>
      </c>
      <c r="D585" s="1" t="s">
        <v>71</v>
      </c>
      <c r="E585" s="1" t="s">
        <v>42</v>
      </c>
      <c r="F585" s="1" t="s">
        <v>22</v>
      </c>
    </row>
    <row r="586" spans="3:6">
      <c r="C586" s="1" t="s">
        <v>72</v>
      </c>
      <c r="D586" s="1" t="s">
        <v>73</v>
      </c>
      <c r="E586" s="1" t="s">
        <v>27</v>
      </c>
      <c r="F586" s="1" t="s">
        <v>22</v>
      </c>
    </row>
    <row r="587" spans="3:6">
      <c r="C587" s="1" t="s">
        <v>74</v>
      </c>
      <c r="D587" s="1" t="s">
        <v>75</v>
      </c>
      <c r="E587" s="1" t="s">
        <v>27</v>
      </c>
      <c r="F587" s="1" t="s">
        <v>22</v>
      </c>
    </row>
    <row r="588" spans="3:6">
      <c r="C588" s="1" t="s">
        <v>76</v>
      </c>
      <c r="D588" s="1" t="s">
        <v>77</v>
      </c>
      <c r="E588" t="s">
        <v>1757</v>
      </c>
      <c r="F588" s="1" t="s">
        <v>22</v>
      </c>
    </row>
    <row r="589" spans="3:6">
      <c r="C589" t="s">
        <v>1758</v>
      </c>
      <c r="D589" s="1" t="s">
        <v>77</v>
      </c>
      <c r="E589" t="s">
        <v>1626</v>
      </c>
      <c r="F589" s="1" t="s">
        <v>22</v>
      </c>
    </row>
    <row r="590" spans="3:6">
      <c r="C590" t="s">
        <v>1759</v>
      </c>
      <c r="D590" s="1" t="s">
        <v>77</v>
      </c>
      <c r="E590" t="s">
        <v>148</v>
      </c>
      <c r="F590" s="1" t="s">
        <v>22</v>
      </c>
    </row>
    <row r="591" spans="3:6">
      <c r="C591" s="1" t="s">
        <v>435</v>
      </c>
      <c r="D591" s="1" t="s">
        <v>436</v>
      </c>
      <c r="E591" s="1" t="s">
        <v>148</v>
      </c>
      <c r="F591" s="1" t="s">
        <v>22</v>
      </c>
    </row>
    <row r="592" spans="3:6">
      <c r="C592" s="1" t="s">
        <v>757</v>
      </c>
      <c r="D592" s="1" t="s">
        <v>1635</v>
      </c>
      <c r="E592" s="1" t="s">
        <v>42</v>
      </c>
      <c r="F592" s="1" t="s">
        <v>22</v>
      </c>
    </row>
    <row r="593" spans="3:6">
      <c r="C593" t="s">
        <v>1636</v>
      </c>
      <c r="D593" t="s">
        <v>760</v>
      </c>
      <c r="E593" s="1" t="s">
        <v>741</v>
      </c>
      <c r="F593" s="1" t="s">
        <v>332</v>
      </c>
    </row>
    <row r="594" spans="3:6">
      <c r="C594" s="1" t="s">
        <v>758</v>
      </c>
      <c r="D594" s="1" t="s">
        <v>759</v>
      </c>
      <c r="E594" s="1" t="s">
        <v>741</v>
      </c>
      <c r="F594" s="1" t="s">
        <v>332</v>
      </c>
    </row>
    <row r="595" spans="3:6">
      <c r="C595" s="1" t="s">
        <v>78</v>
      </c>
      <c r="D595" s="1" t="s">
        <v>79</v>
      </c>
      <c r="E595" s="1" t="s">
        <v>27</v>
      </c>
      <c r="F595" s="1" t="s">
        <v>22</v>
      </c>
    </row>
    <row r="596" spans="3:6">
      <c r="C596" s="1" t="s">
        <v>80</v>
      </c>
      <c r="D596" s="1" t="s">
        <v>81</v>
      </c>
      <c r="E596" s="1" t="s">
        <v>42</v>
      </c>
      <c r="F596" s="1" t="s">
        <v>22</v>
      </c>
    </row>
    <row r="597" spans="3:6">
      <c r="C597" s="1" t="s">
        <v>82</v>
      </c>
      <c r="D597" s="1" t="s">
        <v>83</v>
      </c>
      <c r="E597" s="1" t="s">
        <v>42</v>
      </c>
      <c r="F597" s="1" t="s">
        <v>22</v>
      </c>
    </row>
    <row r="598" spans="3:6">
      <c r="C598" s="1" t="s">
        <v>84</v>
      </c>
      <c r="D598" s="1" t="s">
        <v>85</v>
      </c>
      <c r="E598" s="1" t="s">
        <v>42</v>
      </c>
      <c r="F598" s="1" t="s">
        <v>22</v>
      </c>
    </row>
    <row r="599" spans="3:6">
      <c r="C599" t="s">
        <v>1660</v>
      </c>
      <c r="D599" s="1" t="s">
        <v>1661</v>
      </c>
      <c r="E599" s="1" t="s">
        <v>42</v>
      </c>
      <c r="F599" s="1" t="s">
        <v>22</v>
      </c>
    </row>
    <row r="600" spans="3:6">
      <c r="C600" t="s">
        <v>1638</v>
      </c>
      <c r="D600" t="s">
        <v>1639</v>
      </c>
      <c r="E600" t="s">
        <v>42</v>
      </c>
      <c r="F600" s="1" t="s">
        <v>22</v>
      </c>
    </row>
    <row r="601" spans="3:6">
      <c r="C601" s="1" t="s">
        <v>86</v>
      </c>
      <c r="D601" s="1" t="s">
        <v>87</v>
      </c>
      <c r="E601" s="1" t="s">
        <v>42</v>
      </c>
      <c r="F601" s="1" t="s">
        <v>22</v>
      </c>
    </row>
    <row r="602" spans="3:6">
      <c r="C602" t="s">
        <v>1664</v>
      </c>
      <c r="D602" s="1" t="s">
        <v>1665</v>
      </c>
      <c r="E602" t="s">
        <v>1734</v>
      </c>
      <c r="F602" s="1" t="s">
        <v>22</v>
      </c>
    </row>
    <row r="603" spans="3:6">
      <c r="C603" t="s">
        <v>1733</v>
      </c>
      <c r="D603" s="1" t="s">
        <v>1665</v>
      </c>
      <c r="E603" s="1" t="s">
        <v>1602</v>
      </c>
      <c r="F603" s="1" t="s">
        <v>22</v>
      </c>
    </row>
    <row r="604" spans="3:6">
      <c r="C604" t="s">
        <v>1735</v>
      </c>
      <c r="D604" s="1" t="s">
        <v>1665</v>
      </c>
      <c r="E604" t="s">
        <v>42</v>
      </c>
      <c r="F604" s="1" t="s">
        <v>22</v>
      </c>
    </row>
    <row r="605" spans="3:6">
      <c r="C605" s="1" t="s">
        <v>88</v>
      </c>
      <c r="D605" s="1" t="s">
        <v>89</v>
      </c>
      <c r="E605" s="1" t="s">
        <v>42</v>
      </c>
      <c r="F605" s="1" t="s">
        <v>22</v>
      </c>
    </row>
    <row r="606" spans="3:6">
      <c r="C606" s="1" t="s">
        <v>90</v>
      </c>
      <c r="D606" s="1" t="s">
        <v>91</v>
      </c>
      <c r="E606" s="1" t="s">
        <v>27</v>
      </c>
      <c r="F606" s="1" t="s">
        <v>22</v>
      </c>
    </row>
    <row r="607" spans="3:6">
      <c r="C607" s="1" t="s">
        <v>437</v>
      </c>
      <c r="D607" s="1" t="s">
        <v>438</v>
      </c>
      <c r="E607" s="1" t="s">
        <v>343</v>
      </c>
      <c r="F607" s="1" t="s">
        <v>332</v>
      </c>
    </row>
    <row r="608" spans="3:6">
      <c r="C608" s="1" t="s">
        <v>736</v>
      </c>
      <c r="D608" s="1" t="s">
        <v>737</v>
      </c>
      <c r="E608" s="1" t="s">
        <v>343</v>
      </c>
      <c r="F608" s="1" t="s">
        <v>332</v>
      </c>
    </row>
    <row r="609" spans="3:6">
      <c r="C609" s="1" t="s">
        <v>439</v>
      </c>
      <c r="D609" s="1" t="s">
        <v>440</v>
      </c>
      <c r="E609" s="1" t="s">
        <v>343</v>
      </c>
      <c r="F609" s="1" t="s">
        <v>332</v>
      </c>
    </row>
    <row r="610" spans="3:6">
      <c r="C610" s="1" t="s">
        <v>441</v>
      </c>
      <c r="D610" s="1" t="s">
        <v>442</v>
      </c>
      <c r="E610" s="1" t="s">
        <v>343</v>
      </c>
      <c r="F610" s="1" t="s">
        <v>332</v>
      </c>
    </row>
    <row r="611" spans="3:6">
      <c r="C611" s="1" t="s">
        <v>443</v>
      </c>
      <c r="D611" s="1" t="s">
        <v>444</v>
      </c>
      <c r="E611" s="1" t="s">
        <v>343</v>
      </c>
      <c r="F611" s="1" t="s">
        <v>332</v>
      </c>
    </row>
    <row r="612" spans="3:6">
      <c r="C612" t="s">
        <v>1640</v>
      </c>
      <c r="D612" t="s">
        <v>1641</v>
      </c>
      <c r="E612" t="s">
        <v>148</v>
      </c>
      <c r="F612" s="1" t="s">
        <v>22</v>
      </c>
    </row>
    <row r="613" spans="3:6">
      <c r="C613" s="1" t="s">
        <v>92</v>
      </c>
      <c r="D613" s="1" t="s">
        <v>93</v>
      </c>
      <c r="E613" s="1" t="s">
        <v>27</v>
      </c>
      <c r="F613" s="1" t="s">
        <v>22</v>
      </c>
    </row>
    <row r="614" spans="3:6">
      <c r="C614" s="1" t="s">
        <v>94</v>
      </c>
      <c r="D614" s="1" t="s">
        <v>95</v>
      </c>
      <c r="E614" s="1" t="s">
        <v>42</v>
      </c>
      <c r="F614" s="1" t="s">
        <v>22</v>
      </c>
    </row>
    <row r="615" spans="3:6">
      <c r="C615" s="1" t="s">
        <v>96</v>
      </c>
      <c r="D615" s="1" t="s">
        <v>97</v>
      </c>
      <c r="E615" s="1" t="s">
        <v>42</v>
      </c>
      <c r="F615" s="1" t="s">
        <v>22</v>
      </c>
    </row>
    <row r="616" spans="3:6">
      <c r="C616" s="1" t="s">
        <v>98</v>
      </c>
      <c r="D616" s="1" t="s">
        <v>99</v>
      </c>
      <c r="E616" t="s">
        <v>1734</v>
      </c>
      <c r="F616" s="1" t="s">
        <v>22</v>
      </c>
    </row>
    <row r="617" spans="3:6">
      <c r="C617" t="s">
        <v>1780</v>
      </c>
      <c r="D617" s="1" t="s">
        <v>99</v>
      </c>
      <c r="E617" t="s">
        <v>1602</v>
      </c>
      <c r="F617" s="1" t="s">
        <v>22</v>
      </c>
    </row>
    <row r="618" spans="3:6">
      <c r="C618" t="s">
        <v>1781</v>
      </c>
      <c r="D618" s="1" t="s">
        <v>99</v>
      </c>
      <c r="E618" t="s">
        <v>42</v>
      </c>
      <c r="F618" s="1" t="s">
        <v>22</v>
      </c>
    </row>
    <row r="619" spans="3:6">
      <c r="C619" s="1" t="s">
        <v>1591</v>
      </c>
      <c r="D619" s="1" t="s">
        <v>1592</v>
      </c>
      <c r="E619" s="1" t="s">
        <v>148</v>
      </c>
      <c r="F619" s="1" t="s">
        <v>22</v>
      </c>
    </row>
    <row r="620" spans="3:6">
      <c r="C620" s="1" t="s">
        <v>1593</v>
      </c>
      <c r="D620" s="1" t="s">
        <v>1594</v>
      </c>
      <c r="E620" s="1" t="s">
        <v>42</v>
      </c>
      <c r="F620" s="1" t="s">
        <v>22</v>
      </c>
    </row>
    <row r="621" spans="3:6">
      <c r="C621" s="1" t="s">
        <v>100</v>
      </c>
      <c r="D621" s="1" t="s">
        <v>101</v>
      </c>
      <c r="E621" s="1" t="s">
        <v>42</v>
      </c>
      <c r="F621" s="1" t="s">
        <v>22</v>
      </c>
    </row>
    <row r="622" spans="3:6">
      <c r="C622" s="1" t="s">
        <v>102</v>
      </c>
      <c r="D622" s="1" t="s">
        <v>103</v>
      </c>
      <c r="E622" s="1" t="s">
        <v>42</v>
      </c>
      <c r="F622" s="1" t="s">
        <v>22</v>
      </c>
    </row>
    <row r="623" spans="3:6">
      <c r="C623" s="1" t="s">
        <v>1598</v>
      </c>
      <c r="D623" s="1" t="s">
        <v>1599</v>
      </c>
      <c r="E623" s="1" t="s">
        <v>148</v>
      </c>
      <c r="F623" s="1" t="s">
        <v>22</v>
      </c>
    </row>
    <row r="624" spans="3:6">
      <c r="C624" s="1" t="s">
        <v>1587</v>
      </c>
      <c r="D624" s="1" t="s">
        <v>1588</v>
      </c>
      <c r="E624" s="1" t="s">
        <v>148</v>
      </c>
      <c r="F624" s="1" t="s">
        <v>22</v>
      </c>
    </row>
    <row r="625" spans="3:6">
      <c r="C625" s="1" t="s">
        <v>445</v>
      </c>
      <c r="D625" s="1" t="s">
        <v>446</v>
      </c>
      <c r="E625" s="1" t="s">
        <v>148</v>
      </c>
      <c r="F625" s="1" t="s">
        <v>22</v>
      </c>
    </row>
    <row r="626" spans="3:6">
      <c r="C626" s="1" t="s">
        <v>104</v>
      </c>
      <c r="D626" s="1" t="s">
        <v>105</v>
      </c>
      <c r="E626" s="1" t="s">
        <v>42</v>
      </c>
      <c r="F626" s="1" t="s">
        <v>22</v>
      </c>
    </row>
    <row r="627" spans="3:6">
      <c r="C627" s="1" t="s">
        <v>106</v>
      </c>
      <c r="D627" s="1" t="s">
        <v>107</v>
      </c>
      <c r="E627" s="1" t="s">
        <v>447</v>
      </c>
      <c r="F627" s="1" t="s">
        <v>22</v>
      </c>
    </row>
    <row r="628" spans="3:6">
      <c r="C628" t="s">
        <v>1513</v>
      </c>
      <c r="D628" s="1" t="s">
        <v>107</v>
      </c>
      <c r="E628" t="s">
        <v>641</v>
      </c>
      <c r="F628" s="1" t="s">
        <v>22</v>
      </c>
    </row>
    <row r="629" spans="3:6">
      <c r="C629" t="s">
        <v>1514</v>
      </c>
      <c r="D629" s="1" t="s">
        <v>107</v>
      </c>
      <c r="E629" t="s">
        <v>148</v>
      </c>
      <c r="F629" s="1" t="s">
        <v>22</v>
      </c>
    </row>
    <row r="630" spans="3:6">
      <c r="C630" s="1" t="s">
        <v>108</v>
      </c>
      <c r="D630" s="1" t="s">
        <v>109</v>
      </c>
      <c r="E630" s="1" t="s">
        <v>27</v>
      </c>
      <c r="F630" s="1" t="s">
        <v>22</v>
      </c>
    </row>
    <row r="631" spans="3:6">
      <c r="C631" s="1" t="s">
        <v>110</v>
      </c>
      <c r="D631" s="1" t="s">
        <v>111</v>
      </c>
      <c r="E631" s="1" t="s">
        <v>42</v>
      </c>
      <c r="F631" s="1" t="s">
        <v>22</v>
      </c>
    </row>
    <row r="632" spans="3:6">
      <c r="C632" s="1" t="s">
        <v>112</v>
      </c>
      <c r="D632" s="1" t="s">
        <v>448</v>
      </c>
      <c r="E632" t="s">
        <v>1777</v>
      </c>
      <c r="F632" s="1" t="s">
        <v>22</v>
      </c>
    </row>
    <row r="633" spans="3:6">
      <c r="C633" t="s">
        <v>1779</v>
      </c>
      <c r="D633" s="1" t="s">
        <v>448</v>
      </c>
      <c r="E633" t="s">
        <v>146</v>
      </c>
      <c r="F633" s="1" t="s">
        <v>22</v>
      </c>
    </row>
    <row r="634" spans="3:6">
      <c r="C634" t="s">
        <v>1778</v>
      </c>
      <c r="D634" s="1" t="s">
        <v>448</v>
      </c>
      <c r="E634" t="s">
        <v>148</v>
      </c>
      <c r="F634" s="1" t="s">
        <v>22</v>
      </c>
    </row>
    <row r="635" spans="3:6">
      <c r="C635" s="1" t="s">
        <v>449</v>
      </c>
      <c r="D635" s="1" t="s">
        <v>450</v>
      </c>
      <c r="E635" s="1" t="s">
        <v>148</v>
      </c>
      <c r="F635" s="1" t="s">
        <v>22</v>
      </c>
    </row>
    <row r="636" spans="3:6">
      <c r="C636" t="s">
        <v>1652</v>
      </c>
      <c r="D636" t="s">
        <v>1653</v>
      </c>
      <c r="E636" t="s">
        <v>148</v>
      </c>
      <c r="F636" s="1" t="s">
        <v>22</v>
      </c>
    </row>
    <row r="637" spans="3:6">
      <c r="C637" s="1" t="s">
        <v>113</v>
      </c>
      <c r="D637" s="1" t="s">
        <v>114</v>
      </c>
      <c r="E637" t="s">
        <v>1630</v>
      </c>
      <c r="F637" s="1" t="s">
        <v>22</v>
      </c>
    </row>
    <row r="638" spans="3:6">
      <c r="C638" t="s">
        <v>1631</v>
      </c>
      <c r="D638" s="1" t="s">
        <v>114</v>
      </c>
      <c r="E638" s="1" t="s">
        <v>42</v>
      </c>
      <c r="F638" s="1" t="s">
        <v>22</v>
      </c>
    </row>
    <row r="639" spans="3:6">
      <c r="C639" t="s">
        <v>1632</v>
      </c>
      <c r="D639" s="1" t="s">
        <v>114</v>
      </c>
      <c r="E639" t="s">
        <v>1608</v>
      </c>
      <c r="F639" s="1" t="s">
        <v>22</v>
      </c>
    </row>
    <row r="640" spans="3:6">
      <c r="C640" s="1" t="s">
        <v>115</v>
      </c>
      <c r="D640" s="1" t="s">
        <v>116</v>
      </c>
      <c r="E640" s="1" t="s">
        <v>42</v>
      </c>
      <c r="F640" s="1" t="s">
        <v>22</v>
      </c>
    </row>
    <row r="641" spans="3:6">
      <c r="C641" s="1" t="s">
        <v>1581</v>
      </c>
      <c r="D641" s="1" t="s">
        <v>1582</v>
      </c>
      <c r="E641" s="1" t="s">
        <v>148</v>
      </c>
      <c r="F641" s="1" t="s">
        <v>22</v>
      </c>
    </row>
    <row r="642" spans="3:6">
      <c r="C642" t="s">
        <v>1677</v>
      </c>
      <c r="D642" s="1" t="s">
        <v>1678</v>
      </c>
      <c r="E642" s="1" t="s">
        <v>42</v>
      </c>
      <c r="F642" s="1" t="s">
        <v>22</v>
      </c>
    </row>
    <row r="643" spans="3:6">
      <c r="C643" s="1" t="s">
        <v>117</v>
      </c>
      <c r="D643" s="1" t="s">
        <v>118</v>
      </c>
      <c r="E643" s="1" t="s">
        <v>27</v>
      </c>
      <c r="F643" s="1" t="s">
        <v>22</v>
      </c>
    </row>
    <row r="644" spans="3:6">
      <c r="C644" s="1" t="s">
        <v>119</v>
      </c>
      <c r="D644" s="1" t="s">
        <v>120</v>
      </c>
      <c r="E644" s="1" t="s">
        <v>27</v>
      </c>
      <c r="F644" s="1" t="s">
        <v>22</v>
      </c>
    </row>
    <row r="645" spans="3:6">
      <c r="C645" s="1" t="s">
        <v>121</v>
      </c>
      <c r="D645" s="1" t="s">
        <v>122</v>
      </c>
      <c r="E645" t="s">
        <v>1681</v>
      </c>
      <c r="F645" s="1" t="s">
        <v>22</v>
      </c>
    </row>
    <row r="646" spans="3:6">
      <c r="C646" t="s">
        <v>1679</v>
      </c>
      <c r="D646" s="1" t="s">
        <v>122</v>
      </c>
      <c r="E646" s="1" t="s">
        <v>123</v>
      </c>
      <c r="F646" s="1" t="s">
        <v>22</v>
      </c>
    </row>
    <row r="647" spans="3:6">
      <c r="C647" t="s">
        <v>1680</v>
      </c>
      <c r="D647" s="1" t="s">
        <v>122</v>
      </c>
      <c r="E647" t="s">
        <v>126</v>
      </c>
      <c r="F647" s="1" t="s">
        <v>22</v>
      </c>
    </row>
    <row r="648" spans="3:6">
      <c r="C648" t="s">
        <v>1703</v>
      </c>
      <c r="D648" t="s">
        <v>1704</v>
      </c>
      <c r="E648" t="s">
        <v>42</v>
      </c>
      <c r="F648" s="1" t="s">
        <v>22</v>
      </c>
    </row>
    <row r="649" spans="3:6">
      <c r="C649" s="1" t="s">
        <v>124</v>
      </c>
      <c r="D649" s="1" t="s">
        <v>125</v>
      </c>
      <c r="E649" t="s">
        <v>1609</v>
      </c>
      <c r="F649" s="1" t="s">
        <v>22</v>
      </c>
    </row>
    <row r="650" spans="3:6">
      <c r="C650" t="s">
        <v>1596</v>
      </c>
      <c r="D650" s="1" t="s">
        <v>125</v>
      </c>
      <c r="E650" s="1" t="s">
        <v>1597</v>
      </c>
      <c r="F650" s="1" t="s">
        <v>22</v>
      </c>
    </row>
    <row r="651" spans="3:6">
      <c r="C651" t="s">
        <v>1600</v>
      </c>
      <c r="D651" s="1" t="s">
        <v>125</v>
      </c>
      <c r="E651" s="1" t="s">
        <v>42</v>
      </c>
      <c r="F651" s="1" t="s">
        <v>22</v>
      </c>
    </row>
    <row r="652" spans="3:6">
      <c r="C652" t="s">
        <v>1607</v>
      </c>
      <c r="D652" s="1" t="s">
        <v>125</v>
      </c>
      <c r="E652" s="1" t="s">
        <v>1608</v>
      </c>
      <c r="F652" s="1" t="s">
        <v>22</v>
      </c>
    </row>
    <row r="653" spans="3:6">
      <c r="C653" t="s">
        <v>1595</v>
      </c>
      <c r="D653" s="1" t="s">
        <v>125</v>
      </c>
      <c r="E653" s="1" t="s">
        <v>126</v>
      </c>
      <c r="F653" s="1" t="s">
        <v>22</v>
      </c>
    </row>
    <row r="654" spans="3:6">
      <c r="C654" s="1" t="s">
        <v>25</v>
      </c>
      <c r="D654" s="1" t="s">
        <v>26</v>
      </c>
      <c r="E654" t="s">
        <v>1637</v>
      </c>
      <c r="F654" s="1" t="s">
        <v>22</v>
      </c>
    </row>
    <row r="655" spans="3:6">
      <c r="C655" s="1" t="s">
        <v>25</v>
      </c>
      <c r="D655" s="1" t="s">
        <v>26</v>
      </c>
      <c r="E655" t="s">
        <v>123</v>
      </c>
      <c r="F655" s="1" t="s">
        <v>22</v>
      </c>
    </row>
    <row r="656" spans="3:6">
      <c r="C656" t="s">
        <v>1603</v>
      </c>
      <c r="D656" s="1" t="s">
        <v>26</v>
      </c>
      <c r="E656" s="1" t="s">
        <v>1602</v>
      </c>
      <c r="F656" s="1" t="s">
        <v>22</v>
      </c>
    </row>
    <row r="657" spans="3:6">
      <c r="C657" t="s">
        <v>1629</v>
      </c>
      <c r="D657" t="s">
        <v>26</v>
      </c>
      <c r="E657" t="s">
        <v>1608</v>
      </c>
      <c r="F657" s="1" t="s">
        <v>22</v>
      </c>
    </row>
    <row r="658" spans="3:6">
      <c r="C658" t="s">
        <v>1533</v>
      </c>
      <c r="D658" s="1" t="s">
        <v>26</v>
      </c>
      <c r="E658" t="s">
        <v>1534</v>
      </c>
      <c r="F658" s="1" t="s">
        <v>22</v>
      </c>
    </row>
    <row r="659" spans="3:6">
      <c r="C659" t="s">
        <v>1625</v>
      </c>
      <c r="D659" t="s">
        <v>26</v>
      </c>
      <c r="E659" s="1" t="s">
        <v>1626</v>
      </c>
      <c r="F659" s="1" t="s">
        <v>22</v>
      </c>
    </row>
    <row r="660" spans="3:6">
      <c r="C660" t="s">
        <v>1512</v>
      </c>
      <c r="D660" s="1" t="s">
        <v>26</v>
      </c>
      <c r="E660" t="s">
        <v>148</v>
      </c>
      <c r="F660" s="1" t="s">
        <v>22</v>
      </c>
    </row>
    <row r="661" spans="3:6">
      <c r="C661" t="s">
        <v>1647</v>
      </c>
      <c r="D661" t="s">
        <v>1650</v>
      </c>
      <c r="E661" t="s">
        <v>148</v>
      </c>
      <c r="F661" s="1" t="s">
        <v>22</v>
      </c>
    </row>
    <row r="662" spans="3:6">
      <c r="C662" s="1" t="s">
        <v>451</v>
      </c>
      <c r="D662" s="1" t="s">
        <v>28</v>
      </c>
      <c r="E662" s="1" t="s">
        <v>27</v>
      </c>
      <c r="F662" s="1" t="s">
        <v>22</v>
      </c>
    </row>
    <row r="663" spans="3:6">
      <c r="C663" s="1" t="s">
        <v>452</v>
      </c>
      <c r="D663" s="1" t="s">
        <v>21</v>
      </c>
      <c r="E663" t="s">
        <v>1616</v>
      </c>
      <c r="F663" s="1" t="s">
        <v>22</v>
      </c>
    </row>
    <row r="664" spans="3:6">
      <c r="C664" t="s">
        <v>1729</v>
      </c>
      <c r="D664" s="1" t="s">
        <v>21</v>
      </c>
      <c r="E664" s="1" t="s">
        <v>453</v>
      </c>
      <c r="F664" s="1" t="s">
        <v>22</v>
      </c>
    </row>
    <row r="665" spans="3:6">
      <c r="C665" t="s">
        <v>1730</v>
      </c>
      <c r="D665" s="1" t="s">
        <v>21</v>
      </c>
      <c r="E665" t="s">
        <v>123</v>
      </c>
      <c r="F665" s="1" t="s">
        <v>22</v>
      </c>
    </row>
    <row r="666" spans="3:6">
      <c r="C666" t="s">
        <v>1621</v>
      </c>
      <c r="D666" s="1" t="s">
        <v>1622</v>
      </c>
      <c r="E666" t="s">
        <v>1646</v>
      </c>
      <c r="F666" s="1" t="s">
        <v>22</v>
      </c>
    </row>
    <row r="667" spans="3:6">
      <c r="C667" t="s">
        <v>1645</v>
      </c>
      <c r="D667" s="1" t="s">
        <v>1622</v>
      </c>
      <c r="E667" t="s">
        <v>42</v>
      </c>
      <c r="F667" s="1" t="s">
        <v>22</v>
      </c>
    </row>
    <row r="668" spans="3:6">
      <c r="C668" t="s">
        <v>1644</v>
      </c>
      <c r="D668" s="1" t="s">
        <v>1622</v>
      </c>
      <c r="E668" t="s">
        <v>123</v>
      </c>
      <c r="F668" s="1" t="s">
        <v>22</v>
      </c>
    </row>
    <row r="669" spans="3:6">
      <c r="C669" t="s">
        <v>23</v>
      </c>
      <c r="D669" s="1" t="s">
        <v>1613</v>
      </c>
      <c r="E669" t="s">
        <v>1690</v>
      </c>
      <c r="F669" s="1" t="s">
        <v>22</v>
      </c>
    </row>
    <row r="670" spans="3:6">
      <c r="C670" t="s">
        <v>1614</v>
      </c>
      <c r="D670" s="1" t="s">
        <v>1613</v>
      </c>
      <c r="E670" s="1" t="s">
        <v>453</v>
      </c>
      <c r="F670" s="1" t="s">
        <v>22</v>
      </c>
    </row>
    <row r="671" spans="3:6">
      <c r="C671" t="s">
        <v>1691</v>
      </c>
      <c r="D671" s="1" t="s">
        <v>1613</v>
      </c>
      <c r="E671" t="s">
        <v>42</v>
      </c>
      <c r="F671" s="1" t="s">
        <v>22</v>
      </c>
    </row>
    <row r="672" spans="3:6">
      <c r="C672" t="s">
        <v>1615</v>
      </c>
      <c r="D672" s="1" t="s">
        <v>454</v>
      </c>
      <c r="E672" s="1" t="s">
        <v>123</v>
      </c>
      <c r="F672" s="1" t="s">
        <v>22</v>
      </c>
    </row>
  </sheetData>
  <sortState ref="C1:F672">
    <sortCondition ref="C474"/>
  </sortState>
  <mergeCells count="13">
    <mergeCell ref="O21:R21"/>
    <mergeCell ref="O15:R15"/>
    <mergeCell ref="O16:R16"/>
    <mergeCell ref="O17:R17"/>
    <mergeCell ref="O18:R18"/>
    <mergeCell ref="O19:R19"/>
    <mergeCell ref="O20:R20"/>
    <mergeCell ref="O14:R14"/>
    <mergeCell ref="O9:R9"/>
    <mergeCell ref="O10:R10"/>
    <mergeCell ref="O11:R11"/>
    <mergeCell ref="O12:R12"/>
    <mergeCell ref="O13:R13"/>
  </mergeCells>
  <dataValidations count="5">
    <dataValidation allowBlank="1" showInputMessage="1" showErrorMessage="1" promptTitle="Nevyplňovat!" prompt="Automaticky se vyplní samopo zadání názvu čísla (kódu) lamina" sqref="H16:H20 H34:H35 H25 H31 H37 H12:H14 H4:H6 H9"/>
    <dataValidation allowBlank="1" showInputMessage="1" showErrorMessage="1" promptTitle="Zadej" prompt="KÓD DEKORU LTD (např. H1415) bez mezery" sqref="G4:G6 G34:G35 G25 G12:G14"/>
    <dataValidation allowBlank="1" showInputMessage="1" showErrorMessage="1" promptTitle="Zadej" prompt="KÓD DEKORU ABS HRANY (např. H1415) bez mezery&#10;Pokud máte stejný dekor hrany i lamina, můžete zadat do této buňky   &quot;=D59&quot; a Enter. " sqref="G16:G20"/>
    <dataValidation allowBlank="1" showInputMessage="1" showErrorMessage="1" promptTitle="Zadej" prompt="KÓD DEKORU ABS HRANY (např. H1415) bez mezery&#10;Pokud máte stejný dekor hrany i lamina, můžete zadat do této buňky   &quot;=D53&quot; a Enter. " sqref="G31"/>
    <dataValidation allowBlank="1" showInputMessage="1" showErrorMessage="1" promptTitle="Zadej" prompt="KÓD DEKORU ABS HRANY (např. H1415) bez mezery&#10;Pokud máte stejný dekor hrany i lamina, můžete zadat do této buňky   &quot;=D70&quot; a Enter. " sqref="G37"/>
  </dataValidations>
  <pageMargins left="0.7" right="0.7" top="0.78740157499999996" bottom="0.78740157499999996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672"/>
  <sheetViews>
    <sheetView topLeftCell="A389" zoomScale="120" zoomScaleNormal="120" workbookViewId="0">
      <selection activeCell="H415" sqref="H415"/>
    </sheetView>
  </sheetViews>
  <sheetFormatPr defaultRowHeight="14.4"/>
  <cols>
    <col min="1" max="1" width="11" style="1" customWidth="1"/>
    <col min="2" max="2" width="27.109375" style="1" customWidth="1"/>
    <col min="3" max="3" width="21.44140625" style="1" customWidth="1"/>
    <col min="4" max="4" width="11" style="1" customWidth="1"/>
  </cols>
  <sheetData>
    <row r="1" spans="1:4">
      <c r="A1" s="1">
        <v>45</v>
      </c>
      <c r="B1" s="1" t="s">
        <v>455</v>
      </c>
      <c r="C1" s="1" t="s">
        <v>456</v>
      </c>
      <c r="D1" s="1" t="s">
        <v>457</v>
      </c>
    </row>
    <row r="2" spans="1:4">
      <c r="A2" s="1">
        <v>101</v>
      </c>
      <c r="B2" s="1" t="s">
        <v>431</v>
      </c>
      <c r="C2" t="s">
        <v>647</v>
      </c>
      <c r="D2" s="1" t="s">
        <v>457</v>
      </c>
    </row>
    <row r="3" spans="1:4">
      <c r="A3" s="1">
        <v>101</v>
      </c>
      <c r="B3" t="s">
        <v>431</v>
      </c>
      <c r="C3" t="s">
        <v>1559</v>
      </c>
      <c r="D3" s="1" t="s">
        <v>457</v>
      </c>
    </row>
    <row r="4" spans="1:4">
      <c r="A4">
        <v>106</v>
      </c>
      <c r="B4" s="1" t="s">
        <v>724</v>
      </c>
      <c r="C4" t="s">
        <v>456</v>
      </c>
      <c r="D4" s="1" t="s">
        <v>457</v>
      </c>
    </row>
    <row r="5" spans="1:4">
      <c r="A5">
        <v>110</v>
      </c>
      <c r="B5" s="1" t="s">
        <v>431</v>
      </c>
      <c r="C5" t="s">
        <v>646</v>
      </c>
      <c r="D5" s="1" t="s">
        <v>457</v>
      </c>
    </row>
    <row r="6" spans="1:4">
      <c r="A6">
        <v>110</v>
      </c>
      <c r="B6" s="1" t="s">
        <v>431</v>
      </c>
      <c r="C6" t="s">
        <v>646</v>
      </c>
      <c r="D6" s="1" t="s">
        <v>457</v>
      </c>
    </row>
    <row r="7" spans="1:4">
      <c r="A7" s="1">
        <v>112</v>
      </c>
      <c r="B7" s="1" t="s">
        <v>458</v>
      </c>
      <c r="C7" s="1" t="s">
        <v>459</v>
      </c>
      <c r="D7" s="1" t="s">
        <v>457</v>
      </c>
    </row>
    <row r="8" spans="1:4">
      <c r="A8" s="1">
        <v>113</v>
      </c>
      <c r="B8" s="1" t="s">
        <v>431</v>
      </c>
      <c r="C8" s="1" t="s">
        <v>646</v>
      </c>
      <c r="D8" s="1" t="s">
        <v>457</v>
      </c>
    </row>
    <row r="9" spans="1:4">
      <c r="A9">
        <v>113</v>
      </c>
      <c r="B9" s="1" t="s">
        <v>431</v>
      </c>
      <c r="C9" t="s">
        <v>646</v>
      </c>
      <c r="D9" s="1" t="s">
        <v>457</v>
      </c>
    </row>
    <row r="10" spans="1:4">
      <c r="A10" s="1">
        <v>121</v>
      </c>
      <c r="B10" s="1" t="s">
        <v>460</v>
      </c>
      <c r="C10" s="1" t="s">
        <v>459</v>
      </c>
      <c r="D10" s="1" t="s">
        <v>457</v>
      </c>
    </row>
    <row r="11" spans="1:4">
      <c r="A11" s="1">
        <v>125</v>
      </c>
      <c r="B11" s="1" t="s">
        <v>461</v>
      </c>
      <c r="C11" s="1" t="s">
        <v>459</v>
      </c>
      <c r="D11" s="1" t="s">
        <v>457</v>
      </c>
    </row>
    <row r="12" spans="1:4">
      <c r="A12" s="1">
        <v>132</v>
      </c>
      <c r="B12" s="1" t="s">
        <v>665</v>
      </c>
      <c r="C12" s="1" t="s">
        <v>459</v>
      </c>
      <c r="D12" s="1" t="s">
        <v>457</v>
      </c>
    </row>
    <row r="13" spans="1:4">
      <c r="A13">
        <v>132</v>
      </c>
      <c r="B13" s="1" t="s">
        <v>665</v>
      </c>
      <c r="C13" t="s">
        <v>707</v>
      </c>
      <c r="D13" s="1" t="s">
        <v>457</v>
      </c>
    </row>
    <row r="14" spans="1:4">
      <c r="A14" s="1">
        <v>134</v>
      </c>
      <c r="B14" t="s">
        <v>654</v>
      </c>
      <c r="C14" s="1" t="s">
        <v>459</v>
      </c>
      <c r="D14" s="1" t="s">
        <v>457</v>
      </c>
    </row>
    <row r="15" spans="1:4">
      <c r="A15" s="1">
        <v>149</v>
      </c>
      <c r="B15" t="s">
        <v>659</v>
      </c>
      <c r="C15" s="1" t="s">
        <v>459</v>
      </c>
      <c r="D15" s="1" t="s">
        <v>457</v>
      </c>
    </row>
    <row r="16" spans="1:4">
      <c r="A16" s="1">
        <v>162</v>
      </c>
      <c r="B16" t="s">
        <v>666</v>
      </c>
      <c r="C16" s="1" t="s">
        <v>459</v>
      </c>
      <c r="D16" s="1" t="s">
        <v>457</v>
      </c>
    </row>
    <row r="17" spans="1:4">
      <c r="A17" s="1">
        <v>164</v>
      </c>
      <c r="B17" s="1" t="s">
        <v>462</v>
      </c>
      <c r="C17" s="1" t="s">
        <v>459</v>
      </c>
      <c r="D17" s="1" t="s">
        <v>457</v>
      </c>
    </row>
    <row r="18" spans="1:4">
      <c r="A18">
        <v>164</v>
      </c>
      <c r="B18" s="1" t="s">
        <v>462</v>
      </c>
      <c r="C18" t="s">
        <v>707</v>
      </c>
      <c r="D18" s="1" t="s">
        <v>457</v>
      </c>
    </row>
    <row r="19" spans="1:4">
      <c r="A19" s="1">
        <v>171</v>
      </c>
      <c r="B19" t="s">
        <v>656</v>
      </c>
      <c r="C19" s="1" t="s">
        <v>459</v>
      </c>
      <c r="D19" s="1" t="s">
        <v>457</v>
      </c>
    </row>
    <row r="20" spans="1:4">
      <c r="A20">
        <v>171</v>
      </c>
      <c r="B20" t="s">
        <v>656</v>
      </c>
      <c r="C20" t="s">
        <v>707</v>
      </c>
      <c r="D20" s="1" t="s">
        <v>457</v>
      </c>
    </row>
    <row r="21" spans="1:4">
      <c r="A21" s="1">
        <v>190</v>
      </c>
      <c r="B21" s="1" t="s">
        <v>125</v>
      </c>
      <c r="C21" t="s">
        <v>713</v>
      </c>
      <c r="D21" s="1" t="s">
        <v>457</v>
      </c>
    </row>
    <row r="22" spans="1:4">
      <c r="A22">
        <v>190</v>
      </c>
      <c r="B22" t="s">
        <v>125</v>
      </c>
      <c r="C22" t="s">
        <v>1558</v>
      </c>
      <c r="D22" s="1" t="s">
        <v>457</v>
      </c>
    </row>
    <row r="23" spans="1:4">
      <c r="A23">
        <v>191</v>
      </c>
      <c r="B23" t="s">
        <v>667</v>
      </c>
      <c r="C23" t="s">
        <v>459</v>
      </c>
      <c r="D23" s="1" t="s">
        <v>457</v>
      </c>
    </row>
    <row r="24" spans="1:4">
      <c r="A24">
        <v>191</v>
      </c>
      <c r="B24" t="s">
        <v>667</v>
      </c>
      <c r="C24" t="s">
        <v>707</v>
      </c>
      <c r="D24" s="1" t="s">
        <v>457</v>
      </c>
    </row>
    <row r="25" spans="1:4">
      <c r="A25">
        <v>197</v>
      </c>
      <c r="B25" t="s">
        <v>655</v>
      </c>
      <c r="C25" t="s">
        <v>459</v>
      </c>
      <c r="D25" s="1" t="s">
        <v>457</v>
      </c>
    </row>
    <row r="26" spans="1:4">
      <c r="A26" s="1">
        <v>226</v>
      </c>
      <c r="B26" s="1" t="s">
        <v>463</v>
      </c>
      <c r="C26" s="1" t="s">
        <v>464</v>
      </c>
      <c r="D26" s="1" t="s">
        <v>457</v>
      </c>
    </row>
    <row r="27" spans="1:4">
      <c r="A27" s="1">
        <v>340</v>
      </c>
      <c r="B27" s="1" t="s">
        <v>465</v>
      </c>
      <c r="C27" s="1" t="s">
        <v>456</v>
      </c>
      <c r="D27" s="1" t="s">
        <v>457</v>
      </c>
    </row>
    <row r="28" spans="1:4">
      <c r="A28" s="1">
        <v>344</v>
      </c>
      <c r="B28" s="1" t="s">
        <v>466</v>
      </c>
      <c r="C28" s="1" t="s">
        <v>464</v>
      </c>
      <c r="D28" s="1" t="s">
        <v>457</v>
      </c>
    </row>
    <row r="29" spans="1:4">
      <c r="A29" s="1">
        <v>348</v>
      </c>
      <c r="B29" s="1" t="s">
        <v>467</v>
      </c>
      <c r="C29" s="1" t="s">
        <v>468</v>
      </c>
      <c r="D29" s="1" t="s">
        <v>457</v>
      </c>
    </row>
    <row r="30" spans="1:4">
      <c r="A30" s="1">
        <v>353</v>
      </c>
      <c r="B30" s="1" t="s">
        <v>469</v>
      </c>
      <c r="C30" s="1" t="s">
        <v>464</v>
      </c>
      <c r="D30" s="1" t="s">
        <v>457</v>
      </c>
    </row>
    <row r="31" spans="1:4">
      <c r="A31" s="1">
        <v>375</v>
      </c>
      <c r="B31" s="1" t="s">
        <v>470</v>
      </c>
      <c r="C31" s="1" t="s">
        <v>464</v>
      </c>
      <c r="D31" s="1" t="s">
        <v>457</v>
      </c>
    </row>
    <row r="32" spans="1:4">
      <c r="A32" s="1">
        <v>381</v>
      </c>
      <c r="B32" s="1" t="s">
        <v>174</v>
      </c>
      <c r="C32" s="1" t="s">
        <v>464</v>
      </c>
      <c r="D32" s="1" t="s">
        <v>457</v>
      </c>
    </row>
    <row r="33" spans="1:4">
      <c r="A33" s="1">
        <v>396</v>
      </c>
      <c r="B33" s="1" t="s">
        <v>471</v>
      </c>
      <c r="C33" s="1" t="s">
        <v>464</v>
      </c>
      <c r="D33" s="1" t="s">
        <v>457</v>
      </c>
    </row>
    <row r="34" spans="1:4">
      <c r="A34" s="1">
        <v>399</v>
      </c>
      <c r="B34" s="1" t="s">
        <v>472</v>
      </c>
      <c r="C34" s="1" t="s">
        <v>456</v>
      </c>
      <c r="D34" s="1" t="s">
        <v>457</v>
      </c>
    </row>
    <row r="35" spans="1:4">
      <c r="A35" s="1">
        <v>500</v>
      </c>
      <c r="B35" s="1" t="s">
        <v>431</v>
      </c>
      <c r="C35" s="1" t="s">
        <v>473</v>
      </c>
      <c r="D35" s="1" t="s">
        <v>457</v>
      </c>
    </row>
    <row r="36" spans="1:4">
      <c r="A36">
        <v>500</v>
      </c>
      <c r="B36" t="s">
        <v>431</v>
      </c>
      <c r="C36" t="s">
        <v>646</v>
      </c>
      <c r="D36" s="1" t="s">
        <v>457</v>
      </c>
    </row>
    <row r="37" spans="1:4">
      <c r="A37">
        <v>501</v>
      </c>
      <c r="B37" s="1" t="s">
        <v>799</v>
      </c>
      <c r="C37" t="s">
        <v>741</v>
      </c>
      <c r="D37" s="1" t="s">
        <v>791</v>
      </c>
    </row>
    <row r="38" spans="1:4">
      <c r="A38">
        <v>503</v>
      </c>
      <c r="B38" s="1" t="s">
        <v>800</v>
      </c>
      <c r="C38" t="s">
        <v>741</v>
      </c>
      <c r="D38" s="1" t="s">
        <v>791</v>
      </c>
    </row>
    <row r="39" spans="1:4">
      <c r="A39" s="1">
        <v>514</v>
      </c>
      <c r="B39" s="1" t="s">
        <v>474</v>
      </c>
      <c r="C39" t="s">
        <v>712</v>
      </c>
      <c r="D39" s="1" t="s">
        <v>457</v>
      </c>
    </row>
    <row r="40" spans="1:4">
      <c r="A40">
        <v>514</v>
      </c>
      <c r="B40" s="1" t="s">
        <v>474</v>
      </c>
      <c r="C40" t="s">
        <v>1557</v>
      </c>
      <c r="D40" s="1" t="s">
        <v>457</v>
      </c>
    </row>
    <row r="41" spans="1:4">
      <c r="A41" s="1">
        <v>515</v>
      </c>
      <c r="B41" s="1" t="s">
        <v>475</v>
      </c>
      <c r="C41" s="1" t="s">
        <v>459</v>
      </c>
      <c r="D41" s="1" t="s">
        <v>457</v>
      </c>
    </row>
    <row r="42" spans="1:4">
      <c r="A42" s="1">
        <v>522</v>
      </c>
      <c r="B42" s="1" t="s">
        <v>476</v>
      </c>
      <c r="C42" s="1" t="s">
        <v>459</v>
      </c>
      <c r="D42" s="1" t="s">
        <v>457</v>
      </c>
    </row>
    <row r="43" spans="1:4">
      <c r="A43" s="1">
        <v>540</v>
      </c>
      <c r="B43" s="1" t="s">
        <v>458</v>
      </c>
      <c r="C43" s="1" t="s">
        <v>459</v>
      </c>
      <c r="D43" s="1" t="s">
        <v>457</v>
      </c>
    </row>
    <row r="44" spans="1:4">
      <c r="A44" s="1">
        <v>551</v>
      </c>
      <c r="B44" s="1" t="s">
        <v>477</v>
      </c>
      <c r="C44" s="1" t="s">
        <v>459</v>
      </c>
      <c r="D44" s="1" t="s">
        <v>457</v>
      </c>
    </row>
    <row r="45" spans="1:4">
      <c r="A45" s="1">
        <v>564</v>
      </c>
      <c r="B45" t="s">
        <v>657</v>
      </c>
      <c r="C45" s="1" t="s">
        <v>459</v>
      </c>
      <c r="D45" s="1" t="s">
        <v>457</v>
      </c>
    </row>
    <row r="46" spans="1:4">
      <c r="A46" s="1">
        <v>590</v>
      </c>
      <c r="B46" s="1" t="s">
        <v>34</v>
      </c>
      <c r="C46" s="1" t="s">
        <v>459</v>
      </c>
      <c r="D46" s="1" t="s">
        <v>457</v>
      </c>
    </row>
    <row r="47" spans="1:4">
      <c r="A47" s="1">
        <v>637</v>
      </c>
      <c r="B47" s="1" t="s">
        <v>478</v>
      </c>
      <c r="C47" s="1" t="s">
        <v>456</v>
      </c>
      <c r="D47" s="1" t="s">
        <v>457</v>
      </c>
    </row>
    <row r="48" spans="1:4">
      <c r="A48" s="1">
        <v>685</v>
      </c>
      <c r="B48" s="1" t="s">
        <v>479</v>
      </c>
      <c r="C48" s="1" t="s">
        <v>464</v>
      </c>
      <c r="D48" s="1" t="s">
        <v>457</v>
      </c>
    </row>
    <row r="49" spans="1:4">
      <c r="A49" s="1">
        <v>708</v>
      </c>
      <c r="B49" s="1" t="s">
        <v>480</v>
      </c>
      <c r="C49" s="1" t="s">
        <v>464</v>
      </c>
      <c r="D49" s="1" t="s">
        <v>457</v>
      </c>
    </row>
    <row r="50" spans="1:4">
      <c r="A50" s="1">
        <v>729</v>
      </c>
      <c r="B50" s="1" t="s">
        <v>481</v>
      </c>
      <c r="C50" s="1" t="s">
        <v>464</v>
      </c>
      <c r="D50" s="1" t="s">
        <v>457</v>
      </c>
    </row>
    <row r="51" spans="1:4">
      <c r="A51" s="1">
        <v>740</v>
      </c>
      <c r="B51" s="1" t="s">
        <v>482</v>
      </c>
      <c r="C51" s="1" t="s">
        <v>464</v>
      </c>
      <c r="D51" s="1" t="s">
        <v>457</v>
      </c>
    </row>
    <row r="52" spans="1:4">
      <c r="A52" s="1">
        <v>748</v>
      </c>
      <c r="B52" s="1" t="s">
        <v>483</v>
      </c>
      <c r="C52" s="1" t="s">
        <v>464</v>
      </c>
      <c r="D52" s="1" t="s">
        <v>457</v>
      </c>
    </row>
    <row r="53" spans="1:4">
      <c r="A53" s="1">
        <v>757</v>
      </c>
      <c r="B53" s="1" t="s">
        <v>484</v>
      </c>
      <c r="C53" s="1" t="s">
        <v>464</v>
      </c>
      <c r="D53" s="1" t="s">
        <v>457</v>
      </c>
    </row>
    <row r="54" spans="1:4">
      <c r="A54" s="1">
        <v>775</v>
      </c>
      <c r="B54" s="1" t="s">
        <v>485</v>
      </c>
      <c r="C54" s="1" t="s">
        <v>464</v>
      </c>
      <c r="D54" s="1" t="s">
        <v>457</v>
      </c>
    </row>
    <row r="55" spans="1:4">
      <c r="A55" s="1">
        <v>776</v>
      </c>
      <c r="B55" s="1" t="s">
        <v>210</v>
      </c>
      <c r="C55" s="1" t="s">
        <v>464</v>
      </c>
      <c r="D55" s="1" t="s">
        <v>457</v>
      </c>
    </row>
    <row r="56" spans="1:4">
      <c r="A56" s="1">
        <v>781</v>
      </c>
      <c r="B56" s="1" t="s">
        <v>486</v>
      </c>
      <c r="C56" s="1" t="s">
        <v>464</v>
      </c>
      <c r="D56" s="1" t="s">
        <v>457</v>
      </c>
    </row>
    <row r="57" spans="1:4">
      <c r="A57" s="1">
        <v>801</v>
      </c>
      <c r="B57" s="1" t="s">
        <v>431</v>
      </c>
      <c r="C57" s="1" t="s">
        <v>741</v>
      </c>
      <c r="D57" s="1" t="s">
        <v>791</v>
      </c>
    </row>
    <row r="58" spans="1:4">
      <c r="A58" s="1">
        <v>802</v>
      </c>
      <c r="B58" s="1" t="s">
        <v>792</v>
      </c>
      <c r="C58" s="1" t="s">
        <v>741</v>
      </c>
      <c r="D58" s="1" t="s">
        <v>791</v>
      </c>
    </row>
    <row r="59" spans="1:4">
      <c r="A59" s="1">
        <v>803</v>
      </c>
      <c r="B59" s="1" t="s">
        <v>125</v>
      </c>
      <c r="C59" s="1" t="s">
        <v>741</v>
      </c>
      <c r="D59" s="1" t="s">
        <v>791</v>
      </c>
    </row>
    <row r="60" spans="1:4">
      <c r="A60" s="1">
        <v>804</v>
      </c>
      <c r="B60" s="1" t="s">
        <v>490</v>
      </c>
      <c r="C60" s="1" t="s">
        <v>741</v>
      </c>
      <c r="D60" s="1" t="s">
        <v>791</v>
      </c>
    </row>
    <row r="61" spans="1:4">
      <c r="A61" s="1">
        <v>805</v>
      </c>
      <c r="B61" s="1" t="s">
        <v>794</v>
      </c>
      <c r="C61" s="1" t="s">
        <v>741</v>
      </c>
      <c r="D61" s="1" t="s">
        <v>791</v>
      </c>
    </row>
    <row r="62" spans="1:4">
      <c r="A62" s="1">
        <v>806</v>
      </c>
      <c r="B62" s="1" t="s">
        <v>462</v>
      </c>
      <c r="C62" s="1" t="s">
        <v>741</v>
      </c>
      <c r="D62" s="1" t="s">
        <v>791</v>
      </c>
    </row>
    <row r="63" spans="1:4">
      <c r="A63" s="1">
        <v>807</v>
      </c>
      <c r="B63" s="1" t="s">
        <v>795</v>
      </c>
      <c r="C63" s="1" t="s">
        <v>741</v>
      </c>
      <c r="D63" s="1" t="s">
        <v>791</v>
      </c>
    </row>
    <row r="64" spans="1:4">
      <c r="A64" s="1">
        <v>808</v>
      </c>
      <c r="B64" s="1" t="s">
        <v>796</v>
      </c>
      <c r="C64" s="1" t="s">
        <v>741</v>
      </c>
      <c r="D64" s="1" t="s">
        <v>791</v>
      </c>
    </row>
    <row r="65" spans="1:4">
      <c r="A65" s="1">
        <v>809</v>
      </c>
      <c r="B65" s="1" t="s">
        <v>750</v>
      </c>
      <c r="C65" s="1" t="s">
        <v>741</v>
      </c>
      <c r="D65" s="1" t="s">
        <v>791</v>
      </c>
    </row>
    <row r="66" spans="1:4">
      <c r="A66" s="1">
        <v>811</v>
      </c>
      <c r="B66" s="1" t="s">
        <v>476</v>
      </c>
      <c r="C66" s="1" t="s">
        <v>741</v>
      </c>
      <c r="D66" s="1" t="s">
        <v>791</v>
      </c>
    </row>
    <row r="67" spans="1:4">
      <c r="A67" s="1">
        <v>812</v>
      </c>
      <c r="B67" s="1" t="s">
        <v>97</v>
      </c>
      <c r="C67" s="1" t="s">
        <v>741</v>
      </c>
      <c r="D67" s="1" t="s">
        <v>791</v>
      </c>
    </row>
    <row r="68" spans="1:4">
      <c r="A68" s="1">
        <v>814</v>
      </c>
      <c r="B68" s="1" t="s">
        <v>71</v>
      </c>
      <c r="C68" s="1" t="s">
        <v>741</v>
      </c>
      <c r="D68" s="1" t="s">
        <v>791</v>
      </c>
    </row>
    <row r="69" spans="1:4">
      <c r="A69" s="1">
        <v>815</v>
      </c>
      <c r="B69" s="1" t="s">
        <v>797</v>
      </c>
      <c r="C69" s="1" t="s">
        <v>741</v>
      </c>
      <c r="D69" s="1" t="s">
        <v>791</v>
      </c>
    </row>
    <row r="70" spans="1:4">
      <c r="A70" s="1">
        <v>816</v>
      </c>
      <c r="B70" s="1" t="s">
        <v>798</v>
      </c>
      <c r="C70" s="1" t="s">
        <v>741</v>
      </c>
      <c r="D70" s="1" t="s">
        <v>791</v>
      </c>
    </row>
    <row r="71" spans="1:4">
      <c r="A71" s="1">
        <v>851</v>
      </c>
      <c r="B71" t="s">
        <v>668</v>
      </c>
      <c r="C71" s="1" t="s">
        <v>459</v>
      </c>
      <c r="D71" s="1" t="s">
        <v>457</v>
      </c>
    </row>
    <row r="72" spans="1:4">
      <c r="A72" s="1">
        <v>854</v>
      </c>
      <c r="B72" s="1" t="s">
        <v>178</v>
      </c>
      <c r="C72" s="1" t="s">
        <v>487</v>
      </c>
      <c r="D72" s="1" t="s">
        <v>457</v>
      </c>
    </row>
    <row r="73" spans="1:4">
      <c r="A73" s="1">
        <v>859</v>
      </c>
      <c r="B73" s="1" t="s">
        <v>488</v>
      </c>
      <c r="C73" s="1" t="s">
        <v>453</v>
      </c>
      <c r="D73" s="1" t="s">
        <v>457</v>
      </c>
    </row>
    <row r="74" spans="1:4">
      <c r="A74" s="1">
        <v>876</v>
      </c>
      <c r="B74" s="1" t="s">
        <v>489</v>
      </c>
      <c r="C74" s="1" t="s">
        <v>464</v>
      </c>
      <c r="D74" s="1" t="s">
        <v>457</v>
      </c>
    </row>
    <row r="75" spans="1:4">
      <c r="A75" s="1">
        <v>881</v>
      </c>
      <c r="B75" s="1" t="s">
        <v>490</v>
      </c>
      <c r="C75" s="1" t="s">
        <v>459</v>
      </c>
      <c r="D75" s="1" t="s">
        <v>457</v>
      </c>
    </row>
    <row r="76" spans="1:4">
      <c r="A76" s="1">
        <v>1154</v>
      </c>
      <c r="B76" s="1" t="s">
        <v>491</v>
      </c>
      <c r="C76" s="1" t="s">
        <v>456</v>
      </c>
      <c r="D76" s="1" t="s">
        <v>457</v>
      </c>
    </row>
    <row r="77" spans="1:4">
      <c r="A77" s="1">
        <v>1625</v>
      </c>
      <c r="B77" s="1" t="s">
        <v>492</v>
      </c>
      <c r="C77" s="1" t="s">
        <v>456</v>
      </c>
      <c r="D77" s="1" t="s">
        <v>457</v>
      </c>
    </row>
    <row r="78" spans="1:4">
      <c r="A78" s="1">
        <v>1694</v>
      </c>
      <c r="B78" s="1" t="s">
        <v>493</v>
      </c>
      <c r="C78" s="1" t="s">
        <v>464</v>
      </c>
      <c r="D78" s="1" t="s">
        <v>457</v>
      </c>
    </row>
    <row r="79" spans="1:4">
      <c r="A79" s="1">
        <v>1700</v>
      </c>
      <c r="B79" s="1" t="s">
        <v>458</v>
      </c>
      <c r="C79" s="1" t="s">
        <v>459</v>
      </c>
      <c r="D79" s="1" t="s">
        <v>457</v>
      </c>
    </row>
    <row r="80" spans="1:4">
      <c r="A80" s="1">
        <v>1715</v>
      </c>
      <c r="B80" s="1" t="s">
        <v>494</v>
      </c>
      <c r="C80" s="1" t="s">
        <v>456</v>
      </c>
      <c r="D80" s="1" t="s">
        <v>457</v>
      </c>
    </row>
    <row r="81" spans="1:4">
      <c r="A81" s="1">
        <v>1738</v>
      </c>
      <c r="B81" s="1" t="s">
        <v>495</v>
      </c>
      <c r="C81" s="1" t="s">
        <v>456</v>
      </c>
      <c r="D81" s="1" t="s">
        <v>457</v>
      </c>
    </row>
    <row r="82" spans="1:4">
      <c r="A82" s="1">
        <v>1758</v>
      </c>
      <c r="B82" s="1" t="s">
        <v>496</v>
      </c>
      <c r="C82" s="1" t="s">
        <v>464</v>
      </c>
      <c r="D82" s="1" t="s">
        <v>457</v>
      </c>
    </row>
    <row r="83" spans="1:4">
      <c r="A83" s="1">
        <v>1764</v>
      </c>
      <c r="B83" s="1" t="s">
        <v>497</v>
      </c>
      <c r="C83" s="1" t="s">
        <v>456</v>
      </c>
      <c r="D83" s="1" t="s">
        <v>457</v>
      </c>
    </row>
    <row r="84" spans="1:4">
      <c r="A84" s="1">
        <v>1770</v>
      </c>
      <c r="B84" s="1" t="s">
        <v>498</v>
      </c>
      <c r="C84" s="1" t="s">
        <v>464</v>
      </c>
      <c r="D84" s="1" t="s">
        <v>457</v>
      </c>
    </row>
    <row r="85" spans="1:4">
      <c r="A85" s="1">
        <v>1783</v>
      </c>
      <c r="B85" s="1" t="s">
        <v>499</v>
      </c>
      <c r="C85" s="1" t="s">
        <v>456</v>
      </c>
      <c r="D85" s="1" t="s">
        <v>457</v>
      </c>
    </row>
    <row r="86" spans="1:4">
      <c r="A86" s="1">
        <v>1792</v>
      </c>
      <c r="B86" s="1" t="s">
        <v>500</v>
      </c>
      <c r="C86" s="1" t="s">
        <v>456</v>
      </c>
      <c r="D86" s="1" t="s">
        <v>457</v>
      </c>
    </row>
    <row r="87" spans="1:4">
      <c r="A87" s="1">
        <v>1795</v>
      </c>
      <c r="B87" s="1" t="s">
        <v>501</v>
      </c>
      <c r="C87" s="1" t="s">
        <v>456</v>
      </c>
      <c r="D87" s="1" t="s">
        <v>457</v>
      </c>
    </row>
    <row r="88" spans="1:4">
      <c r="A88" s="1">
        <v>1796</v>
      </c>
      <c r="B88" s="1" t="s">
        <v>502</v>
      </c>
      <c r="C88" s="1" t="s">
        <v>464</v>
      </c>
      <c r="D88" s="1" t="s">
        <v>457</v>
      </c>
    </row>
    <row r="89" spans="1:4">
      <c r="A89" s="1">
        <v>2801</v>
      </c>
      <c r="B89" s="1" t="s">
        <v>431</v>
      </c>
      <c r="C89" t="s">
        <v>793</v>
      </c>
      <c r="D89" s="1" t="s">
        <v>791</v>
      </c>
    </row>
    <row r="90" spans="1:4">
      <c r="A90" s="1">
        <v>2802</v>
      </c>
      <c r="B90" s="1" t="s">
        <v>792</v>
      </c>
      <c r="C90" t="s">
        <v>793</v>
      </c>
      <c r="D90" s="1" t="s">
        <v>791</v>
      </c>
    </row>
    <row r="91" spans="1:4">
      <c r="A91" s="1">
        <v>2803</v>
      </c>
      <c r="B91" s="1" t="s">
        <v>125</v>
      </c>
      <c r="C91" t="s">
        <v>793</v>
      </c>
      <c r="D91" s="1" t="s">
        <v>791</v>
      </c>
    </row>
    <row r="92" spans="1:4">
      <c r="A92" s="1">
        <v>3167</v>
      </c>
      <c r="B92" s="1" t="s">
        <v>687</v>
      </c>
      <c r="C92" s="1" t="s">
        <v>508</v>
      </c>
      <c r="D92" s="1" t="s">
        <v>457</v>
      </c>
    </row>
    <row r="93" spans="1:4">
      <c r="A93" s="1">
        <v>4298</v>
      </c>
      <c r="B93" s="1" t="s">
        <v>639</v>
      </c>
      <c r="C93" s="1" t="s">
        <v>487</v>
      </c>
      <c r="D93" s="1" t="s">
        <v>457</v>
      </c>
    </row>
    <row r="94" spans="1:4">
      <c r="A94" s="1">
        <v>4299</v>
      </c>
      <c r="B94" s="1" t="s">
        <v>640</v>
      </c>
      <c r="C94" s="1" t="s">
        <v>487</v>
      </c>
      <c r="D94" s="1" t="s">
        <v>457</v>
      </c>
    </row>
    <row r="95" spans="1:4">
      <c r="A95" s="1">
        <v>5310</v>
      </c>
      <c r="B95" s="1" t="s">
        <v>710</v>
      </c>
      <c r="C95" s="1" t="s">
        <v>707</v>
      </c>
      <c r="D95" s="1" t="s">
        <v>457</v>
      </c>
    </row>
    <row r="96" spans="1:4">
      <c r="A96" s="1">
        <v>5311</v>
      </c>
      <c r="B96" s="1" t="s">
        <v>708</v>
      </c>
      <c r="C96" s="1" t="s">
        <v>707</v>
      </c>
      <c r="D96" s="1" t="s">
        <v>457</v>
      </c>
    </row>
    <row r="97" spans="1:4">
      <c r="A97" s="1">
        <v>5500</v>
      </c>
      <c r="B97" s="1" t="s">
        <v>688</v>
      </c>
      <c r="C97" s="1" t="s">
        <v>487</v>
      </c>
      <c r="D97" s="1" t="s">
        <v>457</v>
      </c>
    </row>
    <row r="98" spans="1:4">
      <c r="A98" s="1">
        <v>5501</v>
      </c>
      <c r="B98" s="1" t="s">
        <v>689</v>
      </c>
      <c r="C98" s="1" t="s">
        <v>508</v>
      </c>
      <c r="D98" s="1" t="s">
        <v>457</v>
      </c>
    </row>
    <row r="99" spans="1:4">
      <c r="A99" s="1">
        <v>5502</v>
      </c>
      <c r="B99" s="1" t="s">
        <v>690</v>
      </c>
      <c r="C99" s="1" t="s">
        <v>508</v>
      </c>
      <c r="D99" s="1" t="s">
        <v>457</v>
      </c>
    </row>
    <row r="100" spans="1:4">
      <c r="A100" s="1">
        <v>5503</v>
      </c>
      <c r="B100" s="1" t="s">
        <v>691</v>
      </c>
      <c r="C100" s="1" t="s">
        <v>508</v>
      </c>
      <c r="D100" s="1" t="s">
        <v>457</v>
      </c>
    </row>
    <row r="101" spans="1:4">
      <c r="A101" s="1">
        <v>5504</v>
      </c>
      <c r="B101" s="1" t="s">
        <v>692</v>
      </c>
      <c r="C101" s="1" t="s">
        <v>487</v>
      </c>
      <c r="D101" s="1" t="s">
        <v>457</v>
      </c>
    </row>
    <row r="102" spans="1:4">
      <c r="A102" s="1">
        <v>5515</v>
      </c>
      <c r="B102" s="1" t="s">
        <v>669</v>
      </c>
      <c r="C102" s="1" t="s">
        <v>456</v>
      </c>
      <c r="D102" s="1" t="s">
        <v>457</v>
      </c>
    </row>
    <row r="103" spans="1:4">
      <c r="A103">
        <v>5515</v>
      </c>
      <c r="B103" s="1" t="s">
        <v>669</v>
      </c>
      <c r="C103" t="s">
        <v>707</v>
      </c>
      <c r="D103" s="1" t="s">
        <v>457</v>
      </c>
    </row>
    <row r="104" spans="1:4">
      <c r="A104" s="1">
        <v>5516</v>
      </c>
      <c r="B104" s="1" t="s">
        <v>670</v>
      </c>
      <c r="C104" s="1" t="s">
        <v>459</v>
      </c>
      <c r="D104" s="1" t="s">
        <v>457</v>
      </c>
    </row>
    <row r="105" spans="1:4">
      <c r="A105" s="1">
        <v>5517</v>
      </c>
      <c r="B105" s="1" t="s">
        <v>660</v>
      </c>
      <c r="C105" s="1" t="s">
        <v>456</v>
      </c>
      <c r="D105" s="1" t="s">
        <v>457</v>
      </c>
    </row>
    <row r="106" spans="1:4">
      <c r="A106">
        <v>5517</v>
      </c>
      <c r="B106" s="1" t="s">
        <v>660</v>
      </c>
      <c r="C106" t="s">
        <v>707</v>
      </c>
      <c r="D106" s="1" t="s">
        <v>457</v>
      </c>
    </row>
    <row r="107" spans="1:4">
      <c r="A107" s="1">
        <v>5519</v>
      </c>
      <c r="B107" s="1" t="s">
        <v>671</v>
      </c>
      <c r="C107" s="1" t="s">
        <v>456</v>
      </c>
      <c r="D107" s="1" t="s">
        <v>457</v>
      </c>
    </row>
    <row r="108" spans="1:4">
      <c r="A108">
        <v>5519</v>
      </c>
      <c r="B108" s="1" t="s">
        <v>671</v>
      </c>
      <c r="C108" t="s">
        <v>707</v>
      </c>
      <c r="D108" s="1" t="s">
        <v>457</v>
      </c>
    </row>
    <row r="109" spans="1:4">
      <c r="A109" s="1">
        <v>5527</v>
      </c>
      <c r="B109" s="1" t="s">
        <v>693</v>
      </c>
      <c r="C109" s="1" t="s">
        <v>508</v>
      </c>
      <c r="D109" s="1" t="s">
        <v>457</v>
      </c>
    </row>
    <row r="110" spans="1:4">
      <c r="A110" s="1">
        <v>5528</v>
      </c>
      <c r="B110" s="1" t="s">
        <v>686</v>
      </c>
      <c r="C110" s="1" t="s">
        <v>487</v>
      </c>
      <c r="D110" s="1" t="s">
        <v>457</v>
      </c>
    </row>
    <row r="111" spans="1:4">
      <c r="A111" s="1">
        <v>5529</v>
      </c>
      <c r="B111" s="1" t="s">
        <v>694</v>
      </c>
      <c r="C111" s="1" t="s">
        <v>508</v>
      </c>
      <c r="D111" s="1" t="s">
        <v>457</v>
      </c>
    </row>
    <row r="112" spans="1:4">
      <c r="A112" s="1">
        <v>5530</v>
      </c>
      <c r="B112" s="1" t="s">
        <v>695</v>
      </c>
      <c r="C112" s="1" t="s">
        <v>508</v>
      </c>
      <c r="D112" s="1" t="s">
        <v>457</v>
      </c>
    </row>
    <row r="113" spans="1:4">
      <c r="A113" s="1">
        <v>6055</v>
      </c>
      <c r="B113" s="1" t="s">
        <v>725</v>
      </c>
      <c r="C113" s="1" t="s">
        <v>453</v>
      </c>
      <c r="D113" s="1" t="s">
        <v>457</v>
      </c>
    </row>
    <row r="114" spans="1:4">
      <c r="A114" s="1">
        <v>6060</v>
      </c>
      <c r="B114" s="1" t="s">
        <v>728</v>
      </c>
      <c r="C114" s="1" t="s">
        <v>453</v>
      </c>
      <c r="D114" s="1" t="s">
        <v>457</v>
      </c>
    </row>
    <row r="115" spans="1:4">
      <c r="A115" s="1">
        <v>7031</v>
      </c>
      <c r="B115" t="s">
        <v>672</v>
      </c>
      <c r="C115" s="1" t="s">
        <v>459</v>
      </c>
      <c r="D115" s="1" t="s">
        <v>457</v>
      </c>
    </row>
    <row r="116" spans="1:4">
      <c r="A116" s="1">
        <v>7045</v>
      </c>
      <c r="B116" s="1" t="s">
        <v>653</v>
      </c>
      <c r="C116" s="1" t="s">
        <v>487</v>
      </c>
      <c r="D116" s="1" t="s">
        <v>457</v>
      </c>
    </row>
    <row r="117" spans="1:4">
      <c r="A117" s="1">
        <v>7045</v>
      </c>
      <c r="B117" t="s">
        <v>673</v>
      </c>
      <c r="C117" s="1" t="s">
        <v>459</v>
      </c>
      <c r="D117" s="1" t="s">
        <v>457</v>
      </c>
    </row>
    <row r="118" spans="1:4">
      <c r="A118" s="1">
        <v>7063</v>
      </c>
      <c r="B118" t="s">
        <v>674</v>
      </c>
      <c r="C118" s="1" t="s">
        <v>487</v>
      </c>
      <c r="D118" s="1" t="s">
        <v>457</v>
      </c>
    </row>
    <row r="119" spans="1:4">
      <c r="A119" s="1">
        <v>7113</v>
      </c>
      <c r="B119" s="1" t="s">
        <v>658</v>
      </c>
      <c r="C119" s="1" t="s">
        <v>456</v>
      </c>
      <c r="D119" s="1" t="s">
        <v>457</v>
      </c>
    </row>
    <row r="120" spans="1:4">
      <c r="A120">
        <v>7113</v>
      </c>
      <c r="B120" s="1" t="s">
        <v>658</v>
      </c>
      <c r="C120" t="s">
        <v>707</v>
      </c>
      <c r="D120" s="1" t="s">
        <v>457</v>
      </c>
    </row>
    <row r="121" spans="1:4">
      <c r="A121" s="1">
        <v>7123</v>
      </c>
      <c r="B121" t="s">
        <v>675</v>
      </c>
      <c r="C121" s="1" t="s">
        <v>456</v>
      </c>
      <c r="D121" s="1" t="s">
        <v>457</v>
      </c>
    </row>
    <row r="122" spans="1:4">
      <c r="A122">
        <v>7123</v>
      </c>
      <c r="B122" t="s">
        <v>675</v>
      </c>
      <c r="C122" t="s">
        <v>707</v>
      </c>
      <c r="D122" s="1" t="s">
        <v>457</v>
      </c>
    </row>
    <row r="123" spans="1:4">
      <c r="A123" s="1">
        <v>7166</v>
      </c>
      <c r="B123" t="s">
        <v>676</v>
      </c>
      <c r="C123" s="1" t="s">
        <v>456</v>
      </c>
      <c r="D123" s="1" t="s">
        <v>457</v>
      </c>
    </row>
    <row r="124" spans="1:4">
      <c r="A124" s="1">
        <v>7167</v>
      </c>
      <c r="B124" s="1" t="s">
        <v>662</v>
      </c>
      <c r="C124" s="1" t="s">
        <v>487</v>
      </c>
      <c r="D124" s="1" t="s">
        <v>457</v>
      </c>
    </row>
    <row r="125" spans="1:4">
      <c r="A125">
        <v>7167</v>
      </c>
      <c r="B125" s="1" t="s">
        <v>662</v>
      </c>
      <c r="C125" t="s">
        <v>707</v>
      </c>
      <c r="D125" s="1" t="s">
        <v>457</v>
      </c>
    </row>
    <row r="126" spans="1:4">
      <c r="A126" s="1">
        <v>7174</v>
      </c>
      <c r="B126" s="1" t="s">
        <v>677</v>
      </c>
      <c r="C126" s="1" t="s">
        <v>456</v>
      </c>
      <c r="D126" s="1" t="s">
        <v>457</v>
      </c>
    </row>
    <row r="127" spans="1:4">
      <c r="A127" s="1">
        <v>7176</v>
      </c>
      <c r="B127" t="s">
        <v>678</v>
      </c>
      <c r="C127" s="1" t="s">
        <v>456</v>
      </c>
      <c r="D127" s="1" t="s">
        <v>457</v>
      </c>
    </row>
    <row r="128" spans="1:4">
      <c r="A128" s="1">
        <v>7179</v>
      </c>
      <c r="B128" s="1" t="s">
        <v>661</v>
      </c>
      <c r="C128" s="1" t="s">
        <v>456</v>
      </c>
      <c r="D128" s="1" t="s">
        <v>457</v>
      </c>
    </row>
    <row r="129" spans="1:4">
      <c r="A129" s="1">
        <v>7180</v>
      </c>
      <c r="B129" s="1" t="s">
        <v>679</v>
      </c>
      <c r="C129" s="1" t="s">
        <v>456</v>
      </c>
      <c r="D129" s="1" t="s">
        <v>457</v>
      </c>
    </row>
    <row r="130" spans="1:4">
      <c r="A130" s="1">
        <v>7184</v>
      </c>
      <c r="B130" t="s">
        <v>664</v>
      </c>
      <c r="C130" s="1" t="s">
        <v>456</v>
      </c>
      <c r="D130" s="1" t="s">
        <v>457</v>
      </c>
    </row>
    <row r="131" spans="1:4">
      <c r="A131" s="1">
        <v>7186</v>
      </c>
      <c r="B131" t="s">
        <v>663</v>
      </c>
      <c r="C131" s="1" t="s">
        <v>456</v>
      </c>
      <c r="D131" s="1" t="s">
        <v>457</v>
      </c>
    </row>
    <row r="132" spans="1:4">
      <c r="A132" s="1">
        <v>7190</v>
      </c>
      <c r="B132" t="s">
        <v>680</v>
      </c>
      <c r="C132" s="1" t="s">
        <v>456</v>
      </c>
      <c r="D132" s="1" t="s">
        <v>457</v>
      </c>
    </row>
    <row r="133" spans="1:4">
      <c r="A133" s="1">
        <v>7191</v>
      </c>
      <c r="B133" t="s">
        <v>681</v>
      </c>
      <c r="C133" s="1" t="s">
        <v>456</v>
      </c>
      <c r="D133" s="1" t="s">
        <v>457</v>
      </c>
    </row>
    <row r="134" spans="1:4">
      <c r="A134" s="1">
        <v>7935</v>
      </c>
      <c r="B134" s="1" t="s">
        <v>503</v>
      </c>
      <c r="C134" s="1" t="s">
        <v>487</v>
      </c>
      <c r="D134" s="1" t="s">
        <v>457</v>
      </c>
    </row>
    <row r="135" spans="1:4">
      <c r="A135">
        <v>7935</v>
      </c>
      <c r="B135" s="1" t="s">
        <v>503</v>
      </c>
      <c r="C135" t="s">
        <v>707</v>
      </c>
      <c r="D135" s="1" t="s">
        <v>457</v>
      </c>
    </row>
    <row r="136" spans="1:4">
      <c r="A136" s="1">
        <v>7937</v>
      </c>
      <c r="B136" s="1" t="s">
        <v>504</v>
      </c>
      <c r="C136" s="1" t="s">
        <v>456</v>
      </c>
      <c r="D136" s="1" t="s">
        <v>457</v>
      </c>
    </row>
    <row r="137" spans="1:4">
      <c r="A137" s="1">
        <v>8069</v>
      </c>
      <c r="B137" s="1" t="s">
        <v>696</v>
      </c>
      <c r="C137" t="s">
        <v>697</v>
      </c>
      <c r="D137" s="1" t="s">
        <v>457</v>
      </c>
    </row>
    <row r="138" spans="1:4">
      <c r="A138" s="1">
        <v>8100</v>
      </c>
      <c r="B138" s="1" t="s">
        <v>650</v>
      </c>
      <c r="C138" s="1" t="s">
        <v>453</v>
      </c>
      <c r="D138" s="1" t="s">
        <v>457</v>
      </c>
    </row>
    <row r="139" spans="1:4">
      <c r="A139" s="1">
        <v>8195</v>
      </c>
      <c r="B139" s="1" t="s">
        <v>698</v>
      </c>
      <c r="C139" s="1" t="s">
        <v>697</v>
      </c>
      <c r="D139" s="1" t="s">
        <v>457</v>
      </c>
    </row>
    <row r="140" spans="1:4">
      <c r="A140" s="1">
        <v>8197</v>
      </c>
      <c r="B140" s="1" t="s">
        <v>699</v>
      </c>
      <c r="C140" s="1" t="s">
        <v>508</v>
      </c>
      <c r="D140" s="1" t="s">
        <v>457</v>
      </c>
    </row>
    <row r="141" spans="1:4">
      <c r="A141" s="1">
        <v>8203</v>
      </c>
      <c r="B141" s="1" t="s">
        <v>700</v>
      </c>
      <c r="C141" s="1" t="s">
        <v>697</v>
      </c>
      <c r="D141" s="1" t="s">
        <v>457</v>
      </c>
    </row>
    <row r="142" spans="1:4">
      <c r="A142" s="1">
        <v>8304</v>
      </c>
      <c r="B142" s="1" t="s">
        <v>505</v>
      </c>
      <c r="C142" s="1" t="s">
        <v>506</v>
      </c>
      <c r="D142" s="1" t="s">
        <v>457</v>
      </c>
    </row>
    <row r="143" spans="1:4">
      <c r="A143" s="1">
        <v>8305</v>
      </c>
      <c r="B143" s="1" t="s">
        <v>507</v>
      </c>
      <c r="C143" s="1" t="s">
        <v>508</v>
      </c>
      <c r="D143" s="1" t="s">
        <v>457</v>
      </c>
    </row>
    <row r="144" spans="1:4">
      <c r="A144" s="1">
        <v>8308</v>
      </c>
      <c r="B144" s="1" t="s">
        <v>509</v>
      </c>
      <c r="C144" s="1" t="s">
        <v>508</v>
      </c>
      <c r="D144" s="1" t="s">
        <v>457</v>
      </c>
    </row>
    <row r="145" spans="1:4">
      <c r="A145" s="1">
        <v>8312</v>
      </c>
      <c r="B145" s="1" t="s">
        <v>510</v>
      </c>
      <c r="C145" s="1" t="s">
        <v>511</v>
      </c>
      <c r="D145" s="1" t="s">
        <v>457</v>
      </c>
    </row>
    <row r="146" spans="1:4">
      <c r="A146" s="1">
        <v>8313</v>
      </c>
      <c r="B146" s="1" t="s">
        <v>512</v>
      </c>
      <c r="C146" s="1" t="s">
        <v>511</v>
      </c>
      <c r="D146" s="1" t="s">
        <v>457</v>
      </c>
    </row>
    <row r="147" spans="1:4">
      <c r="A147" s="1">
        <v>8315</v>
      </c>
      <c r="B147" s="1" t="s">
        <v>513</v>
      </c>
      <c r="C147" s="1" t="s">
        <v>456</v>
      </c>
      <c r="D147" s="1" t="s">
        <v>457</v>
      </c>
    </row>
    <row r="148" spans="1:4">
      <c r="A148" s="1">
        <v>8316</v>
      </c>
      <c r="B148" s="1" t="s">
        <v>514</v>
      </c>
      <c r="C148" s="1" t="s">
        <v>456</v>
      </c>
      <c r="D148" s="1" t="s">
        <v>457</v>
      </c>
    </row>
    <row r="149" spans="1:4">
      <c r="A149" s="1">
        <v>8322</v>
      </c>
      <c r="B149" s="1" t="s">
        <v>515</v>
      </c>
      <c r="C149" s="1" t="s">
        <v>487</v>
      </c>
      <c r="D149" s="1" t="s">
        <v>457</v>
      </c>
    </row>
    <row r="150" spans="1:4">
      <c r="A150" s="1">
        <v>8323</v>
      </c>
      <c r="B150" s="1" t="s">
        <v>516</v>
      </c>
      <c r="C150" s="1" t="s">
        <v>487</v>
      </c>
      <c r="D150" s="1" t="s">
        <v>457</v>
      </c>
    </row>
    <row r="151" spans="1:4">
      <c r="A151" s="1">
        <v>8324</v>
      </c>
      <c r="B151" s="1" t="s">
        <v>517</v>
      </c>
      <c r="C151" s="1" t="s">
        <v>511</v>
      </c>
      <c r="D151" s="1" t="s">
        <v>457</v>
      </c>
    </row>
    <row r="152" spans="1:4">
      <c r="A152" s="1">
        <v>8348</v>
      </c>
      <c r="B152" s="1" t="s">
        <v>682</v>
      </c>
      <c r="C152" s="1" t="s">
        <v>459</v>
      </c>
      <c r="D152" s="1" t="s">
        <v>457</v>
      </c>
    </row>
    <row r="153" spans="1:4">
      <c r="A153" s="1">
        <v>8349</v>
      </c>
      <c r="B153" t="s">
        <v>683</v>
      </c>
      <c r="C153" s="1" t="s">
        <v>459</v>
      </c>
      <c r="D153" s="1" t="s">
        <v>457</v>
      </c>
    </row>
    <row r="154" spans="1:4">
      <c r="A154" s="1">
        <v>8361</v>
      </c>
      <c r="B154" s="1" t="s">
        <v>518</v>
      </c>
      <c r="C154" s="1" t="s">
        <v>508</v>
      </c>
      <c r="D154" s="1" t="s">
        <v>457</v>
      </c>
    </row>
    <row r="155" spans="1:4">
      <c r="A155" s="1">
        <v>8362</v>
      </c>
      <c r="B155" s="1" t="s">
        <v>519</v>
      </c>
      <c r="C155" s="1" t="s">
        <v>508</v>
      </c>
      <c r="D155" s="1" t="s">
        <v>457</v>
      </c>
    </row>
    <row r="156" spans="1:4">
      <c r="A156" s="1">
        <v>8408</v>
      </c>
      <c r="B156" s="1" t="s">
        <v>505</v>
      </c>
      <c r="C156" s="1" t="s">
        <v>456</v>
      </c>
      <c r="D156" s="1" t="s">
        <v>457</v>
      </c>
    </row>
    <row r="157" spans="1:4">
      <c r="A157" s="1">
        <v>8409</v>
      </c>
      <c r="B157" s="1" t="s">
        <v>701</v>
      </c>
      <c r="C157" s="1" t="s">
        <v>508</v>
      </c>
      <c r="D157" s="1" t="s">
        <v>457</v>
      </c>
    </row>
    <row r="158" spans="1:4">
      <c r="A158" s="1">
        <v>8410</v>
      </c>
      <c r="B158" s="1" t="s">
        <v>521</v>
      </c>
      <c r="C158" s="1" t="s">
        <v>508</v>
      </c>
      <c r="D158" s="1" t="s">
        <v>457</v>
      </c>
    </row>
    <row r="159" spans="1:4">
      <c r="A159" s="1">
        <v>8413</v>
      </c>
      <c r="B159" s="1" t="s">
        <v>522</v>
      </c>
      <c r="C159" s="1" t="s">
        <v>453</v>
      </c>
      <c r="D159" s="1" t="s">
        <v>457</v>
      </c>
    </row>
    <row r="160" spans="1:4">
      <c r="A160">
        <v>8413</v>
      </c>
      <c r="B160" s="1" t="s">
        <v>522</v>
      </c>
      <c r="C160" t="s">
        <v>723</v>
      </c>
      <c r="D160" s="1" t="s">
        <v>457</v>
      </c>
    </row>
    <row r="161" spans="1:4">
      <c r="A161" s="1">
        <v>8414</v>
      </c>
      <c r="B161" s="1" t="s">
        <v>523</v>
      </c>
      <c r="C161" s="1" t="s">
        <v>453</v>
      </c>
      <c r="D161" s="1" t="s">
        <v>457</v>
      </c>
    </row>
    <row r="162" spans="1:4">
      <c r="A162" s="1">
        <v>8417</v>
      </c>
      <c r="B162" s="1" t="s">
        <v>520</v>
      </c>
      <c r="C162" s="1" t="s">
        <v>511</v>
      </c>
      <c r="D162" s="1" t="s">
        <v>457</v>
      </c>
    </row>
    <row r="163" spans="1:4">
      <c r="A163" s="1">
        <v>8425</v>
      </c>
      <c r="B163" s="1" t="s">
        <v>702</v>
      </c>
      <c r="C163" s="1" t="s">
        <v>456</v>
      </c>
      <c r="D163" s="1" t="s">
        <v>457</v>
      </c>
    </row>
    <row r="164" spans="1:4">
      <c r="A164" s="1">
        <v>8431</v>
      </c>
      <c r="B164" s="1" t="s">
        <v>524</v>
      </c>
      <c r="C164" s="1" t="s">
        <v>464</v>
      </c>
      <c r="D164" s="1" t="s">
        <v>457</v>
      </c>
    </row>
    <row r="165" spans="1:4">
      <c r="A165" s="1">
        <v>8435</v>
      </c>
      <c r="B165" s="1" t="s">
        <v>525</v>
      </c>
      <c r="C165" t="s">
        <v>1556</v>
      </c>
      <c r="D165" s="1" t="s">
        <v>457</v>
      </c>
    </row>
    <row r="166" spans="1:4">
      <c r="A166">
        <v>8435</v>
      </c>
      <c r="B166" s="1" t="s">
        <v>525</v>
      </c>
      <c r="C166" t="s">
        <v>1556</v>
      </c>
      <c r="D166" s="1" t="s">
        <v>457</v>
      </c>
    </row>
    <row r="167" spans="1:4">
      <c r="A167" s="1">
        <v>8436</v>
      </c>
      <c r="B167" s="1" t="s">
        <v>526</v>
      </c>
      <c r="C167" s="1" t="s">
        <v>453</v>
      </c>
      <c r="D167" s="1" t="s">
        <v>457</v>
      </c>
    </row>
    <row r="168" spans="1:4">
      <c r="A168" s="1">
        <v>8438</v>
      </c>
      <c r="B168" s="1" t="s">
        <v>527</v>
      </c>
      <c r="C168" s="1" t="s">
        <v>456</v>
      </c>
      <c r="D168" s="1" t="s">
        <v>457</v>
      </c>
    </row>
    <row r="169" spans="1:4">
      <c r="A169" s="1">
        <v>8445</v>
      </c>
      <c r="B169" s="1" t="s">
        <v>732</v>
      </c>
      <c r="C169" s="1" t="s">
        <v>508</v>
      </c>
      <c r="D169" s="1" t="s">
        <v>457</v>
      </c>
    </row>
    <row r="170" spans="1:4">
      <c r="A170" s="1">
        <v>8448</v>
      </c>
      <c r="B170" s="1" t="s">
        <v>528</v>
      </c>
      <c r="C170" s="1" t="s">
        <v>487</v>
      </c>
      <c r="D170" s="1" t="s">
        <v>457</v>
      </c>
    </row>
    <row r="171" spans="1:4">
      <c r="A171" s="1">
        <v>8500</v>
      </c>
      <c r="B171" s="1" t="s">
        <v>529</v>
      </c>
      <c r="C171" s="1" t="s">
        <v>456</v>
      </c>
      <c r="D171" s="1" t="s">
        <v>457</v>
      </c>
    </row>
    <row r="172" spans="1:4">
      <c r="A172" s="1">
        <v>8503</v>
      </c>
      <c r="B172" s="1" t="s">
        <v>703</v>
      </c>
      <c r="C172" s="1" t="s">
        <v>456</v>
      </c>
      <c r="D172" s="1" t="s">
        <v>457</v>
      </c>
    </row>
    <row r="173" spans="1:4">
      <c r="A173" s="1">
        <v>8508</v>
      </c>
      <c r="B173" s="1" t="s">
        <v>530</v>
      </c>
      <c r="C173" s="1" t="s">
        <v>508</v>
      </c>
      <c r="D173" s="1" t="s">
        <v>457</v>
      </c>
    </row>
    <row r="174" spans="1:4">
      <c r="A174" s="1">
        <v>8509</v>
      </c>
      <c r="B174" s="1" t="s">
        <v>531</v>
      </c>
      <c r="C174" s="1" t="s">
        <v>508</v>
      </c>
      <c r="D174" s="1" t="s">
        <v>457</v>
      </c>
    </row>
    <row r="175" spans="1:4">
      <c r="A175" s="1">
        <v>8510</v>
      </c>
      <c r="B175" s="1" t="s">
        <v>532</v>
      </c>
      <c r="C175" s="1" t="s">
        <v>456</v>
      </c>
      <c r="D175" s="1" t="s">
        <v>457</v>
      </c>
    </row>
    <row r="176" spans="1:4">
      <c r="A176" s="1">
        <v>8511</v>
      </c>
      <c r="B176" s="1" t="s">
        <v>533</v>
      </c>
      <c r="C176" s="1" t="s">
        <v>456</v>
      </c>
      <c r="D176" s="1" t="s">
        <v>457</v>
      </c>
    </row>
    <row r="177" spans="1:4">
      <c r="A177" s="1">
        <v>8533</v>
      </c>
      <c r="B177" s="1" t="s">
        <v>534</v>
      </c>
      <c r="C177" s="1" t="s">
        <v>459</v>
      </c>
      <c r="D177" s="1" t="s">
        <v>457</v>
      </c>
    </row>
    <row r="178" spans="1:4">
      <c r="A178">
        <v>8533</v>
      </c>
      <c r="B178" s="1" t="s">
        <v>534</v>
      </c>
      <c r="C178" t="s">
        <v>707</v>
      </c>
      <c r="D178" s="1" t="s">
        <v>457</v>
      </c>
    </row>
    <row r="179" spans="1:4">
      <c r="A179" s="1">
        <v>8534</v>
      </c>
      <c r="B179" s="1" t="s">
        <v>535</v>
      </c>
      <c r="C179" t="s">
        <v>459</v>
      </c>
      <c r="D179" s="1" t="s">
        <v>457</v>
      </c>
    </row>
    <row r="180" spans="1:4">
      <c r="A180" s="1">
        <v>8535</v>
      </c>
      <c r="B180" s="1" t="s">
        <v>536</v>
      </c>
      <c r="C180" t="s">
        <v>459</v>
      </c>
      <c r="D180" s="1" t="s">
        <v>457</v>
      </c>
    </row>
    <row r="181" spans="1:4">
      <c r="A181" s="1">
        <v>8536</v>
      </c>
      <c r="B181" s="1" t="s">
        <v>537</v>
      </c>
      <c r="C181" t="s">
        <v>459</v>
      </c>
      <c r="D181" s="1" t="s">
        <v>457</v>
      </c>
    </row>
    <row r="182" spans="1:4">
      <c r="A182" s="1">
        <v>8537</v>
      </c>
      <c r="B182" s="1" t="s">
        <v>538</v>
      </c>
      <c r="C182" s="1" t="s">
        <v>459</v>
      </c>
      <c r="D182" s="1" t="s">
        <v>457</v>
      </c>
    </row>
    <row r="183" spans="1:4">
      <c r="A183" s="1">
        <v>8539</v>
      </c>
      <c r="B183" s="1" t="s">
        <v>539</v>
      </c>
      <c r="C183" s="1" t="s">
        <v>508</v>
      </c>
      <c r="D183" s="1" t="s">
        <v>457</v>
      </c>
    </row>
    <row r="184" spans="1:4">
      <c r="A184" s="1">
        <v>8545</v>
      </c>
      <c r="B184" s="1" t="s">
        <v>540</v>
      </c>
      <c r="C184" s="1" t="s">
        <v>456</v>
      </c>
      <c r="D184" s="1" t="s">
        <v>457</v>
      </c>
    </row>
    <row r="185" spans="1:4">
      <c r="A185" s="1">
        <v>8547</v>
      </c>
      <c r="B185" s="1" t="s">
        <v>541</v>
      </c>
      <c r="C185" s="1" t="s">
        <v>508</v>
      </c>
      <c r="D185" s="1" t="s">
        <v>457</v>
      </c>
    </row>
    <row r="186" spans="1:4">
      <c r="A186" s="1">
        <v>8548</v>
      </c>
      <c r="B186" s="1" t="s">
        <v>542</v>
      </c>
      <c r="C186" s="1" t="s">
        <v>508</v>
      </c>
      <c r="D186" s="1" t="s">
        <v>457</v>
      </c>
    </row>
    <row r="187" spans="1:4">
      <c r="A187" s="1">
        <v>8601</v>
      </c>
      <c r="B187" s="1" t="s">
        <v>704</v>
      </c>
      <c r="C187" s="1" t="s">
        <v>456</v>
      </c>
      <c r="D187" s="1" t="s">
        <v>457</v>
      </c>
    </row>
    <row r="188" spans="1:4">
      <c r="A188">
        <v>8601</v>
      </c>
      <c r="B188" s="1" t="s">
        <v>704</v>
      </c>
      <c r="C188" t="s">
        <v>707</v>
      </c>
      <c r="D188" s="1" t="s">
        <v>457</v>
      </c>
    </row>
    <row r="189" spans="1:4">
      <c r="A189">
        <v>8681</v>
      </c>
      <c r="B189" t="s">
        <v>651</v>
      </c>
      <c r="C189" t="s">
        <v>652</v>
      </c>
      <c r="D189" s="1" t="s">
        <v>457</v>
      </c>
    </row>
    <row r="190" spans="1:4">
      <c r="A190">
        <v>8681</v>
      </c>
      <c r="B190" s="1" t="s">
        <v>651</v>
      </c>
      <c r="C190" t="s">
        <v>1555</v>
      </c>
      <c r="D190" s="1" t="s">
        <v>457</v>
      </c>
    </row>
    <row r="191" spans="1:4">
      <c r="A191" s="1">
        <v>8685</v>
      </c>
      <c r="B191" t="s">
        <v>649</v>
      </c>
      <c r="C191" t="s">
        <v>648</v>
      </c>
      <c r="D191" s="1" t="s">
        <v>457</v>
      </c>
    </row>
    <row r="192" spans="1:4">
      <c r="A192">
        <v>8685</v>
      </c>
      <c r="B192" t="s">
        <v>431</v>
      </c>
      <c r="C192" t="s">
        <v>508</v>
      </c>
      <c r="D192" s="1" t="s">
        <v>457</v>
      </c>
    </row>
    <row r="193" spans="1:4">
      <c r="A193">
        <v>8685</v>
      </c>
      <c r="B193" t="s">
        <v>649</v>
      </c>
      <c r="C193" t="s">
        <v>1554</v>
      </c>
      <c r="D193" s="1" t="s">
        <v>457</v>
      </c>
    </row>
    <row r="194" spans="1:4">
      <c r="A194">
        <v>8686</v>
      </c>
      <c r="B194" t="s">
        <v>684</v>
      </c>
      <c r="C194" t="s">
        <v>456</v>
      </c>
      <c r="D194" s="1" t="s">
        <v>457</v>
      </c>
    </row>
    <row r="195" spans="1:4">
      <c r="A195">
        <v>8754</v>
      </c>
      <c r="B195" t="s">
        <v>709</v>
      </c>
      <c r="C195" t="s">
        <v>707</v>
      </c>
      <c r="D195" s="1" t="s">
        <v>457</v>
      </c>
    </row>
    <row r="196" spans="1:4">
      <c r="A196">
        <v>8820</v>
      </c>
      <c r="B196" t="s">
        <v>726</v>
      </c>
      <c r="C196" t="s">
        <v>456</v>
      </c>
      <c r="D196" s="1" t="s">
        <v>457</v>
      </c>
    </row>
    <row r="197" spans="1:4">
      <c r="A197">
        <v>8822</v>
      </c>
      <c r="B197" t="s">
        <v>727</v>
      </c>
      <c r="C197" t="s">
        <v>456</v>
      </c>
      <c r="D197" s="1" t="s">
        <v>457</v>
      </c>
    </row>
    <row r="198" spans="1:4">
      <c r="A198">
        <v>8831</v>
      </c>
      <c r="B198" t="s">
        <v>458</v>
      </c>
      <c r="C198" t="s">
        <v>456</v>
      </c>
      <c r="D198" s="1" t="s">
        <v>457</v>
      </c>
    </row>
    <row r="199" spans="1:4">
      <c r="A199" s="1">
        <v>8888</v>
      </c>
      <c r="B199" s="1" t="s">
        <v>543</v>
      </c>
      <c r="C199" s="1" t="s">
        <v>487</v>
      </c>
      <c r="D199" s="1" t="s">
        <v>457</v>
      </c>
    </row>
    <row r="200" spans="1:4">
      <c r="A200" s="1">
        <v>8912</v>
      </c>
      <c r="B200" s="1" t="s">
        <v>544</v>
      </c>
      <c r="C200" s="1" t="s">
        <v>456</v>
      </c>
      <c r="D200" s="1" t="s">
        <v>457</v>
      </c>
    </row>
    <row r="201" spans="1:4">
      <c r="A201" s="1">
        <v>8921</v>
      </c>
      <c r="B201" s="1" t="s">
        <v>545</v>
      </c>
      <c r="C201" s="1" t="s">
        <v>487</v>
      </c>
      <c r="D201" s="1" t="s">
        <v>457</v>
      </c>
    </row>
    <row r="202" spans="1:4">
      <c r="A202" s="1">
        <v>8939</v>
      </c>
      <c r="B202" s="1" t="s">
        <v>546</v>
      </c>
      <c r="C202" s="1" t="s">
        <v>506</v>
      </c>
      <c r="D202" s="1" t="s">
        <v>457</v>
      </c>
    </row>
    <row r="203" spans="1:4">
      <c r="A203" s="1">
        <v>8953</v>
      </c>
      <c r="B203" s="1" t="s">
        <v>547</v>
      </c>
      <c r="C203" s="1" t="s">
        <v>456</v>
      </c>
      <c r="D203" s="1" t="s">
        <v>457</v>
      </c>
    </row>
    <row r="204" spans="1:4">
      <c r="A204" s="1">
        <v>8971</v>
      </c>
      <c r="B204" s="1" t="s">
        <v>548</v>
      </c>
      <c r="C204" s="1" t="s">
        <v>506</v>
      </c>
      <c r="D204" s="1" t="s">
        <v>457</v>
      </c>
    </row>
    <row r="205" spans="1:4">
      <c r="A205">
        <v>8971</v>
      </c>
      <c r="B205" s="1" t="s">
        <v>548</v>
      </c>
      <c r="C205" t="s">
        <v>707</v>
      </c>
      <c r="D205" s="1" t="s">
        <v>457</v>
      </c>
    </row>
    <row r="206" spans="1:4">
      <c r="A206" s="1">
        <v>8979</v>
      </c>
      <c r="B206" s="1" t="s">
        <v>549</v>
      </c>
      <c r="C206" s="1" t="s">
        <v>487</v>
      </c>
      <c r="D206" s="1" t="s">
        <v>457</v>
      </c>
    </row>
    <row r="207" spans="1:4">
      <c r="A207" s="1">
        <v>8984</v>
      </c>
      <c r="B207" s="1" t="s">
        <v>685</v>
      </c>
      <c r="C207" s="1" t="s">
        <v>456</v>
      </c>
      <c r="D207" s="1" t="s">
        <v>457</v>
      </c>
    </row>
    <row r="208" spans="1:4">
      <c r="A208" s="1">
        <v>8995</v>
      </c>
      <c r="B208" s="1" t="s">
        <v>550</v>
      </c>
      <c r="C208" s="1" t="s">
        <v>506</v>
      </c>
      <c r="D208" s="1" t="s">
        <v>457</v>
      </c>
    </row>
    <row r="209" spans="1:4">
      <c r="A209" s="1">
        <v>8996</v>
      </c>
      <c r="B209" s="1" t="s">
        <v>89</v>
      </c>
      <c r="C209" s="1" t="s">
        <v>459</v>
      </c>
      <c r="D209" s="1" t="s">
        <v>457</v>
      </c>
    </row>
    <row r="210" spans="1:4">
      <c r="A210" s="1">
        <v>9247</v>
      </c>
      <c r="B210" s="1" t="s">
        <v>705</v>
      </c>
      <c r="C210" s="1" t="s">
        <v>456</v>
      </c>
      <c r="D210" s="1" t="s">
        <v>457</v>
      </c>
    </row>
    <row r="211" spans="1:4">
      <c r="A211" s="1">
        <v>9285</v>
      </c>
      <c r="B211" s="1" t="s">
        <v>551</v>
      </c>
      <c r="C211" s="1" t="s">
        <v>468</v>
      </c>
      <c r="D211" s="1" t="s">
        <v>457</v>
      </c>
    </row>
    <row r="212" spans="1:4">
      <c r="A212" s="1">
        <v>9320</v>
      </c>
      <c r="B212" s="1" t="s">
        <v>552</v>
      </c>
      <c r="C212" s="1" t="s">
        <v>464</v>
      </c>
      <c r="D212" s="1" t="s">
        <v>457</v>
      </c>
    </row>
    <row r="213" spans="1:4">
      <c r="A213" s="1">
        <v>9345</v>
      </c>
      <c r="B213" s="1" t="s">
        <v>553</v>
      </c>
      <c r="C213" s="1" t="s">
        <v>456</v>
      </c>
      <c r="D213" s="1" t="s">
        <v>457</v>
      </c>
    </row>
    <row r="214" spans="1:4">
      <c r="A214" s="1">
        <v>9411</v>
      </c>
      <c r="B214" s="1" t="s">
        <v>554</v>
      </c>
      <c r="C214" s="1" t="s">
        <v>456</v>
      </c>
      <c r="D214" s="1" t="s">
        <v>457</v>
      </c>
    </row>
    <row r="215" spans="1:4">
      <c r="A215" s="1">
        <v>9461</v>
      </c>
      <c r="B215" s="1" t="s">
        <v>555</v>
      </c>
      <c r="C215" s="1" t="s">
        <v>464</v>
      </c>
      <c r="D215" s="1" t="s">
        <v>457</v>
      </c>
    </row>
    <row r="216" spans="1:4">
      <c r="A216" s="1">
        <v>9550</v>
      </c>
      <c r="B216" s="1" t="s">
        <v>730</v>
      </c>
      <c r="C216" s="1" t="s">
        <v>456</v>
      </c>
      <c r="D216" s="1" t="s">
        <v>457</v>
      </c>
    </row>
    <row r="217" spans="1:4">
      <c r="A217" s="1">
        <v>9552</v>
      </c>
      <c r="B217" s="1" t="s">
        <v>556</v>
      </c>
      <c r="C217" s="1" t="s">
        <v>459</v>
      </c>
      <c r="D217" s="1" t="s">
        <v>457</v>
      </c>
    </row>
    <row r="218" spans="1:4">
      <c r="A218" s="1">
        <v>9555</v>
      </c>
      <c r="B218" s="1" t="s">
        <v>731</v>
      </c>
      <c r="C218" s="1" t="s">
        <v>723</v>
      </c>
      <c r="D218" s="1" t="s">
        <v>457</v>
      </c>
    </row>
    <row r="219" spans="1:4">
      <c r="A219" s="1">
        <v>9556</v>
      </c>
      <c r="B219" s="1" t="s">
        <v>729</v>
      </c>
      <c r="C219" s="1" t="s">
        <v>456</v>
      </c>
      <c r="D219" s="1" t="s">
        <v>457</v>
      </c>
    </row>
    <row r="220" spans="1:4">
      <c r="A220" s="1">
        <v>9569</v>
      </c>
      <c r="B220" s="1" t="s">
        <v>34</v>
      </c>
      <c r="C220" s="1" t="s">
        <v>459</v>
      </c>
      <c r="D220" s="1" t="s">
        <v>457</v>
      </c>
    </row>
    <row r="221" spans="1:4">
      <c r="A221" s="1">
        <v>9614</v>
      </c>
      <c r="B221" s="1" t="s">
        <v>557</v>
      </c>
      <c r="C221" s="1" t="s">
        <v>456</v>
      </c>
      <c r="D221" s="1" t="s">
        <v>457</v>
      </c>
    </row>
    <row r="222" spans="1:4">
      <c r="A222" s="1">
        <v>9755</v>
      </c>
      <c r="B222" s="1" t="s">
        <v>558</v>
      </c>
      <c r="C222" s="1" t="s">
        <v>506</v>
      </c>
      <c r="D222" s="1" t="s">
        <v>457</v>
      </c>
    </row>
    <row r="223" spans="1:4">
      <c r="A223" s="1">
        <v>9763</v>
      </c>
      <c r="B223" s="1" t="s">
        <v>706</v>
      </c>
      <c r="C223" s="1" t="s">
        <v>456</v>
      </c>
      <c r="D223" s="1" t="s">
        <v>457</v>
      </c>
    </row>
    <row r="224" spans="1:4">
      <c r="A224" s="1">
        <v>9775</v>
      </c>
      <c r="B224" t="s">
        <v>408</v>
      </c>
      <c r="C224" t="s">
        <v>733</v>
      </c>
      <c r="D224" s="1" t="s">
        <v>457</v>
      </c>
    </row>
    <row r="225" spans="1:4">
      <c r="A225">
        <v>9775</v>
      </c>
      <c r="B225" s="1" t="s">
        <v>408</v>
      </c>
      <c r="C225" t="s">
        <v>733</v>
      </c>
      <c r="D225" s="1" t="s">
        <v>457</v>
      </c>
    </row>
    <row r="226" spans="1:4">
      <c r="A226" s="1">
        <v>824679</v>
      </c>
      <c r="B226" t="s">
        <v>781</v>
      </c>
      <c r="C226" t="s">
        <v>741</v>
      </c>
      <c r="D226" s="1" t="s">
        <v>791</v>
      </c>
    </row>
    <row r="227" spans="1:4">
      <c r="A227" s="1">
        <v>824699</v>
      </c>
      <c r="B227" t="s">
        <v>769</v>
      </c>
      <c r="C227" t="s">
        <v>741</v>
      </c>
      <c r="D227" s="1" t="s">
        <v>791</v>
      </c>
    </row>
    <row r="228" spans="1:4">
      <c r="A228" s="1">
        <v>825192</v>
      </c>
      <c r="B228" t="s">
        <v>801</v>
      </c>
      <c r="C228" t="s">
        <v>741</v>
      </c>
      <c r="D228" s="1" t="s">
        <v>791</v>
      </c>
    </row>
    <row r="229" spans="1:4">
      <c r="A229" t="s">
        <v>1530</v>
      </c>
      <c r="B229" s="1" t="s">
        <v>431</v>
      </c>
      <c r="C229" t="s">
        <v>456</v>
      </c>
      <c r="D229" s="1" t="s">
        <v>457</v>
      </c>
    </row>
    <row r="230" spans="1:4">
      <c r="A230" t="s">
        <v>1530</v>
      </c>
      <c r="B230" s="1" t="s">
        <v>431</v>
      </c>
      <c r="C230" t="s">
        <v>456</v>
      </c>
      <c r="D230" s="1" t="s">
        <v>457</v>
      </c>
    </row>
    <row r="231" spans="1:4">
      <c r="A231" t="s">
        <v>1529</v>
      </c>
      <c r="B231" s="1" t="s">
        <v>431</v>
      </c>
      <c r="C231" t="s">
        <v>468</v>
      </c>
      <c r="D231" s="1" t="s">
        <v>457</v>
      </c>
    </row>
    <row r="232" spans="1:4">
      <c r="A232" t="s">
        <v>1529</v>
      </c>
      <c r="B232" s="1" t="s">
        <v>431</v>
      </c>
      <c r="C232" t="s">
        <v>468</v>
      </c>
      <c r="D232" s="1" t="s">
        <v>457</v>
      </c>
    </row>
    <row r="233" spans="1:4">
      <c r="A233" t="s">
        <v>1528</v>
      </c>
      <c r="B233" s="1" t="s">
        <v>431</v>
      </c>
      <c r="C233" t="s">
        <v>459</v>
      </c>
      <c r="D233" s="1" t="s">
        <v>457</v>
      </c>
    </row>
    <row r="234" spans="1:4">
      <c r="A234" t="s">
        <v>1528</v>
      </c>
      <c r="B234" s="1" t="s">
        <v>431</v>
      </c>
      <c r="C234" t="s">
        <v>459</v>
      </c>
      <c r="D234" s="1" t="s">
        <v>457</v>
      </c>
    </row>
    <row r="235" spans="1:4">
      <c r="A235" t="s">
        <v>1531</v>
      </c>
      <c r="B235" s="1" t="s">
        <v>431</v>
      </c>
      <c r="C235" t="s">
        <v>464</v>
      </c>
      <c r="D235" s="1" t="s">
        <v>457</v>
      </c>
    </row>
    <row r="236" spans="1:4">
      <c r="A236" t="s">
        <v>1531</v>
      </c>
      <c r="B236" s="1" t="s">
        <v>431</v>
      </c>
      <c r="C236" t="s">
        <v>464</v>
      </c>
      <c r="D236" s="1" t="s">
        <v>457</v>
      </c>
    </row>
    <row r="237" spans="1:4">
      <c r="A237" t="s">
        <v>1532</v>
      </c>
      <c r="B237" s="1" t="s">
        <v>431</v>
      </c>
      <c r="C237" t="s">
        <v>453</v>
      </c>
      <c r="D237" s="1" t="s">
        <v>457</v>
      </c>
    </row>
    <row r="238" spans="1:4">
      <c r="A238" t="s">
        <v>1532</v>
      </c>
      <c r="B238" s="1" t="s">
        <v>431</v>
      </c>
      <c r="C238" t="s">
        <v>453</v>
      </c>
      <c r="D238" s="1" t="s">
        <v>457</v>
      </c>
    </row>
    <row r="239" spans="1:4">
      <c r="A239" t="s">
        <v>1560</v>
      </c>
      <c r="B239" s="1" t="s">
        <v>431</v>
      </c>
      <c r="C239" t="s">
        <v>459</v>
      </c>
      <c r="D239" s="1" t="s">
        <v>457</v>
      </c>
    </row>
    <row r="240" spans="1:4">
      <c r="A240" t="s">
        <v>1560</v>
      </c>
      <c r="B240" s="1" t="s">
        <v>431</v>
      </c>
      <c r="C240" t="s">
        <v>459</v>
      </c>
      <c r="D240" s="1" t="s">
        <v>457</v>
      </c>
    </row>
    <row r="241" spans="1:4">
      <c r="A241" t="s">
        <v>1561</v>
      </c>
      <c r="B241" s="1" t="s">
        <v>431</v>
      </c>
      <c r="C241" t="s">
        <v>453</v>
      </c>
      <c r="D241" s="1" t="s">
        <v>457</v>
      </c>
    </row>
    <row r="242" spans="1:4">
      <c r="A242" t="s">
        <v>1561</v>
      </c>
      <c r="B242" s="1" t="s">
        <v>431</v>
      </c>
      <c r="C242" t="s">
        <v>453</v>
      </c>
      <c r="D242" s="1" t="s">
        <v>457</v>
      </c>
    </row>
    <row r="243" spans="1:4">
      <c r="A243" t="s">
        <v>1562</v>
      </c>
      <c r="B243" s="1" t="s">
        <v>431</v>
      </c>
      <c r="C243" s="1" t="s">
        <v>459</v>
      </c>
      <c r="D243" s="1" t="s">
        <v>457</v>
      </c>
    </row>
    <row r="244" spans="1:4">
      <c r="A244" t="s">
        <v>1562</v>
      </c>
      <c r="B244" s="1" t="s">
        <v>431</v>
      </c>
      <c r="C244" t="s">
        <v>459</v>
      </c>
      <c r="D244" s="1" t="s">
        <v>457</v>
      </c>
    </row>
    <row r="245" spans="1:4">
      <c r="A245" t="s">
        <v>1563</v>
      </c>
      <c r="B245" s="1" t="s">
        <v>431</v>
      </c>
      <c r="C245" s="1" t="s">
        <v>453</v>
      </c>
      <c r="D245" s="1" t="s">
        <v>457</v>
      </c>
    </row>
    <row r="246" spans="1:4">
      <c r="A246" t="s">
        <v>1563</v>
      </c>
      <c r="B246" s="1" t="s">
        <v>431</v>
      </c>
      <c r="C246" t="s">
        <v>453</v>
      </c>
      <c r="D246" s="1" t="s">
        <v>457</v>
      </c>
    </row>
    <row r="247" spans="1:4">
      <c r="A247" t="s">
        <v>1564</v>
      </c>
      <c r="B247" s="1" t="s">
        <v>125</v>
      </c>
      <c r="C247" t="s">
        <v>468</v>
      </c>
      <c r="D247" s="1" t="s">
        <v>457</v>
      </c>
    </row>
    <row r="248" spans="1:4">
      <c r="A248" t="s">
        <v>1564</v>
      </c>
      <c r="B248" s="1" t="s">
        <v>125</v>
      </c>
      <c r="C248" t="s">
        <v>468</v>
      </c>
      <c r="D248" s="1" t="s">
        <v>457</v>
      </c>
    </row>
    <row r="249" spans="1:4">
      <c r="A249" t="s">
        <v>1565</v>
      </c>
      <c r="B249" s="1" t="s">
        <v>125</v>
      </c>
      <c r="C249" t="s">
        <v>711</v>
      </c>
      <c r="D249" s="1" t="s">
        <v>457</v>
      </c>
    </row>
    <row r="250" spans="1:4">
      <c r="A250" t="s">
        <v>1565</v>
      </c>
      <c r="B250" s="1" t="s">
        <v>125</v>
      </c>
      <c r="C250" t="s">
        <v>711</v>
      </c>
      <c r="D250" s="1" t="s">
        <v>457</v>
      </c>
    </row>
    <row r="251" spans="1:4">
      <c r="A251" t="s">
        <v>1566</v>
      </c>
      <c r="B251" s="1" t="s">
        <v>125</v>
      </c>
      <c r="C251" t="s">
        <v>707</v>
      </c>
      <c r="D251" s="1" t="s">
        <v>457</v>
      </c>
    </row>
    <row r="252" spans="1:4">
      <c r="A252" t="s">
        <v>1566</v>
      </c>
      <c r="B252" s="1" t="s">
        <v>125</v>
      </c>
      <c r="C252" t="s">
        <v>707</v>
      </c>
      <c r="D252" s="1" t="s">
        <v>457</v>
      </c>
    </row>
    <row r="253" spans="1:4">
      <c r="A253" t="s">
        <v>1567</v>
      </c>
      <c r="B253" s="1" t="s">
        <v>125</v>
      </c>
      <c r="C253" t="s">
        <v>459</v>
      </c>
      <c r="D253" s="1" t="s">
        <v>457</v>
      </c>
    </row>
    <row r="254" spans="1:4">
      <c r="A254" t="s">
        <v>1567</v>
      </c>
      <c r="B254" s="1" t="s">
        <v>125</v>
      </c>
      <c r="C254" t="s">
        <v>459</v>
      </c>
      <c r="D254" s="1" t="s">
        <v>457</v>
      </c>
    </row>
    <row r="255" spans="1:4">
      <c r="A255" t="s">
        <v>1568</v>
      </c>
      <c r="B255" s="1" t="s">
        <v>125</v>
      </c>
      <c r="C255" t="s">
        <v>464</v>
      </c>
      <c r="D255" s="1" t="s">
        <v>457</v>
      </c>
    </row>
    <row r="256" spans="1:4">
      <c r="A256" t="s">
        <v>1568</v>
      </c>
      <c r="B256" s="1" t="s">
        <v>125</v>
      </c>
      <c r="C256" t="s">
        <v>464</v>
      </c>
      <c r="D256" s="1" t="s">
        <v>457</v>
      </c>
    </row>
    <row r="257" spans="1:4">
      <c r="A257" t="s">
        <v>1569</v>
      </c>
      <c r="B257" s="1" t="s">
        <v>125</v>
      </c>
      <c r="C257" t="s">
        <v>508</v>
      </c>
      <c r="D257" s="1" t="s">
        <v>457</v>
      </c>
    </row>
    <row r="258" spans="1:4">
      <c r="A258" t="s">
        <v>1569</v>
      </c>
      <c r="B258" s="1" t="s">
        <v>125</v>
      </c>
      <c r="C258" t="s">
        <v>508</v>
      </c>
      <c r="D258" s="1" t="s">
        <v>457</v>
      </c>
    </row>
    <row r="259" spans="1:4">
      <c r="A259" t="s">
        <v>1526</v>
      </c>
      <c r="B259" s="1" t="s">
        <v>431</v>
      </c>
      <c r="C259" s="1" t="s">
        <v>459</v>
      </c>
      <c r="D259" s="1" t="s">
        <v>457</v>
      </c>
    </row>
    <row r="260" spans="1:4">
      <c r="A260" t="s">
        <v>1526</v>
      </c>
      <c r="B260" s="1" t="s">
        <v>431</v>
      </c>
      <c r="C260" t="s">
        <v>459</v>
      </c>
      <c r="D260" s="1" t="s">
        <v>457</v>
      </c>
    </row>
    <row r="261" spans="1:4">
      <c r="A261" t="s">
        <v>1527</v>
      </c>
      <c r="B261" s="1" t="s">
        <v>431</v>
      </c>
      <c r="C261" s="1" t="s">
        <v>453</v>
      </c>
      <c r="D261" s="1" t="s">
        <v>457</v>
      </c>
    </row>
    <row r="262" spans="1:4">
      <c r="A262" t="s">
        <v>1527</v>
      </c>
      <c r="B262" s="1" t="s">
        <v>431</v>
      </c>
      <c r="C262" t="s">
        <v>453</v>
      </c>
      <c r="D262" s="1" t="s">
        <v>457</v>
      </c>
    </row>
    <row r="263" spans="1:4">
      <c r="A263" t="s">
        <v>1570</v>
      </c>
      <c r="B263" s="1" t="s">
        <v>474</v>
      </c>
      <c r="C263" t="s">
        <v>711</v>
      </c>
      <c r="D263" s="1" t="s">
        <v>457</v>
      </c>
    </row>
    <row r="264" spans="1:4">
      <c r="A264" t="s">
        <v>1570</v>
      </c>
      <c r="B264" s="1" t="s">
        <v>474</v>
      </c>
      <c r="C264" t="s">
        <v>711</v>
      </c>
      <c r="D264" s="1" t="s">
        <v>457</v>
      </c>
    </row>
    <row r="265" spans="1:4">
      <c r="A265" t="s">
        <v>1571</v>
      </c>
      <c r="B265" s="1" t="s">
        <v>474</v>
      </c>
      <c r="C265" t="s">
        <v>707</v>
      </c>
      <c r="D265" s="1" t="s">
        <v>457</v>
      </c>
    </row>
    <row r="266" spans="1:4">
      <c r="A266" t="s">
        <v>1571</v>
      </c>
      <c r="B266" s="1" t="s">
        <v>474</v>
      </c>
      <c r="C266" t="s">
        <v>707</v>
      </c>
      <c r="D266" s="1" t="s">
        <v>457</v>
      </c>
    </row>
    <row r="267" spans="1:4">
      <c r="A267" t="s">
        <v>1572</v>
      </c>
      <c r="B267" s="1" t="s">
        <v>474</v>
      </c>
      <c r="C267" t="s">
        <v>459</v>
      </c>
      <c r="D267" s="1" t="s">
        <v>457</v>
      </c>
    </row>
    <row r="268" spans="1:4">
      <c r="A268" t="s">
        <v>1572</v>
      </c>
      <c r="B268" s="1" t="s">
        <v>474</v>
      </c>
      <c r="C268" t="s">
        <v>459</v>
      </c>
      <c r="D268" s="1" t="s">
        <v>457</v>
      </c>
    </row>
    <row r="269" spans="1:4">
      <c r="A269" t="s">
        <v>1579</v>
      </c>
      <c r="B269" s="1" t="s">
        <v>696</v>
      </c>
      <c r="C269" t="s">
        <v>456</v>
      </c>
      <c r="D269" s="1" t="s">
        <v>457</v>
      </c>
    </row>
    <row r="270" spans="1:4">
      <c r="A270" t="s">
        <v>1580</v>
      </c>
      <c r="B270" s="1" t="s">
        <v>696</v>
      </c>
      <c r="C270" t="s">
        <v>1576</v>
      </c>
      <c r="D270" s="1" t="s">
        <v>457</v>
      </c>
    </row>
    <row r="271" spans="1:4">
      <c r="A271" t="s">
        <v>1577</v>
      </c>
      <c r="B271" s="1" t="s">
        <v>698</v>
      </c>
      <c r="C271" s="1" t="s">
        <v>456</v>
      </c>
      <c r="D271" s="1" t="s">
        <v>457</v>
      </c>
    </row>
    <row r="272" spans="1:4">
      <c r="A272" t="s">
        <v>1578</v>
      </c>
      <c r="B272" s="1" t="s">
        <v>698</v>
      </c>
      <c r="C272" s="1" t="s">
        <v>1576</v>
      </c>
      <c r="D272" s="1" t="s">
        <v>457</v>
      </c>
    </row>
    <row r="273" spans="1:4">
      <c r="A273" t="s">
        <v>1574</v>
      </c>
      <c r="B273" s="1" t="s">
        <v>700</v>
      </c>
      <c r="C273" s="1" t="s">
        <v>456</v>
      </c>
      <c r="D273" s="1" t="s">
        <v>457</v>
      </c>
    </row>
    <row r="274" spans="1:4">
      <c r="A274" t="s">
        <v>1575</v>
      </c>
      <c r="B274" s="1" t="s">
        <v>700</v>
      </c>
      <c r="C274" s="1" t="s">
        <v>1576</v>
      </c>
      <c r="D274" s="1" t="s">
        <v>457</v>
      </c>
    </row>
    <row r="275" spans="1:4">
      <c r="A275" t="s">
        <v>1553</v>
      </c>
      <c r="B275" s="1" t="s">
        <v>525</v>
      </c>
      <c r="C275" t="s">
        <v>456</v>
      </c>
      <c r="D275" s="1" t="s">
        <v>457</v>
      </c>
    </row>
    <row r="276" spans="1:4">
      <c r="A276" t="s">
        <v>1553</v>
      </c>
      <c r="B276" s="1" t="s">
        <v>525</v>
      </c>
      <c r="C276" t="s">
        <v>456</v>
      </c>
      <c r="D276" s="1" t="s">
        <v>457</v>
      </c>
    </row>
    <row r="277" spans="1:4">
      <c r="A277" t="s">
        <v>1573</v>
      </c>
      <c r="B277" s="1" t="s">
        <v>525</v>
      </c>
      <c r="C277" t="s">
        <v>453</v>
      </c>
      <c r="D277" s="1" t="s">
        <v>457</v>
      </c>
    </row>
    <row r="278" spans="1:4">
      <c r="A278" t="s">
        <v>1552</v>
      </c>
      <c r="B278" s="1" t="s">
        <v>525</v>
      </c>
      <c r="C278" s="1" t="s">
        <v>453</v>
      </c>
      <c r="D278" s="1" t="s">
        <v>457</v>
      </c>
    </row>
    <row r="279" spans="1:4">
      <c r="A279" t="s">
        <v>1551</v>
      </c>
      <c r="B279" t="s">
        <v>651</v>
      </c>
      <c r="C279" t="s">
        <v>456</v>
      </c>
      <c r="D279" s="1" t="s">
        <v>457</v>
      </c>
    </row>
    <row r="280" spans="1:4">
      <c r="A280" t="s">
        <v>1551</v>
      </c>
      <c r="B280" t="s">
        <v>651</v>
      </c>
      <c r="C280" t="s">
        <v>456</v>
      </c>
      <c r="D280" s="1" t="s">
        <v>457</v>
      </c>
    </row>
    <row r="281" spans="1:4">
      <c r="A281" t="s">
        <v>1550</v>
      </c>
      <c r="B281" t="s">
        <v>651</v>
      </c>
      <c r="C281" t="s">
        <v>711</v>
      </c>
      <c r="D281" s="1" t="s">
        <v>457</v>
      </c>
    </row>
    <row r="282" spans="1:4">
      <c r="A282" t="s">
        <v>1549</v>
      </c>
      <c r="B282" t="s">
        <v>651</v>
      </c>
      <c r="C282" t="s">
        <v>453</v>
      </c>
      <c r="D282" s="1" t="s">
        <v>457</v>
      </c>
    </row>
    <row r="283" spans="1:4">
      <c r="A283" t="s">
        <v>1549</v>
      </c>
      <c r="B283" t="s">
        <v>651</v>
      </c>
      <c r="C283" t="s">
        <v>453</v>
      </c>
      <c r="D283" s="1" t="s">
        <v>457</v>
      </c>
    </row>
    <row r="284" spans="1:4">
      <c r="A284" t="s">
        <v>1548</v>
      </c>
      <c r="B284" t="s">
        <v>651</v>
      </c>
      <c r="C284" t="s">
        <v>487</v>
      </c>
      <c r="D284" s="1" t="s">
        <v>457</v>
      </c>
    </row>
    <row r="285" spans="1:4">
      <c r="A285" t="s">
        <v>1548</v>
      </c>
      <c r="B285" t="s">
        <v>651</v>
      </c>
      <c r="C285" t="s">
        <v>487</v>
      </c>
      <c r="D285" s="1" t="s">
        <v>457</v>
      </c>
    </row>
    <row r="286" spans="1:4">
      <c r="A286" t="s">
        <v>1547</v>
      </c>
      <c r="B286" t="s">
        <v>649</v>
      </c>
      <c r="C286" t="s">
        <v>707</v>
      </c>
      <c r="D286" s="1" t="s">
        <v>457</v>
      </c>
    </row>
    <row r="287" spans="1:4">
      <c r="A287" t="s">
        <v>1546</v>
      </c>
      <c r="B287" t="s">
        <v>649</v>
      </c>
      <c r="C287" t="s">
        <v>453</v>
      </c>
      <c r="D287" s="1" t="s">
        <v>457</v>
      </c>
    </row>
    <row r="288" spans="1:4">
      <c r="A288" t="s">
        <v>1546</v>
      </c>
      <c r="B288" t="s">
        <v>649</v>
      </c>
      <c r="C288" t="s">
        <v>453</v>
      </c>
      <c r="D288" s="1" t="s">
        <v>457</v>
      </c>
    </row>
    <row r="289" spans="1:4">
      <c r="A289" t="s">
        <v>1545</v>
      </c>
      <c r="B289" t="s">
        <v>649</v>
      </c>
      <c r="C289" t="s">
        <v>508</v>
      </c>
      <c r="D289" s="1" t="s">
        <v>457</v>
      </c>
    </row>
    <row r="290" spans="1:4">
      <c r="A290" t="s">
        <v>1545</v>
      </c>
      <c r="B290" t="s">
        <v>649</v>
      </c>
      <c r="C290" t="s">
        <v>508</v>
      </c>
      <c r="D290" s="1" t="s">
        <v>457</v>
      </c>
    </row>
    <row r="291" spans="1:4">
      <c r="A291" t="s">
        <v>1544</v>
      </c>
      <c r="B291" t="s">
        <v>408</v>
      </c>
      <c r="C291" t="s">
        <v>456</v>
      </c>
      <c r="D291" s="1" t="s">
        <v>457</v>
      </c>
    </row>
    <row r="292" spans="1:4">
      <c r="A292" t="s">
        <v>1544</v>
      </c>
      <c r="B292" t="s">
        <v>408</v>
      </c>
      <c r="C292" s="1" t="s">
        <v>456</v>
      </c>
      <c r="D292" s="1" t="s">
        <v>457</v>
      </c>
    </row>
    <row r="293" spans="1:4">
      <c r="A293" t="s">
        <v>1543</v>
      </c>
      <c r="B293" t="s">
        <v>408</v>
      </c>
      <c r="C293" t="s">
        <v>508</v>
      </c>
      <c r="D293" s="1" t="s">
        <v>457</v>
      </c>
    </row>
    <row r="294" spans="1:4">
      <c r="A294" t="s">
        <v>1543</v>
      </c>
      <c r="B294" t="s">
        <v>408</v>
      </c>
      <c r="C294" t="s">
        <v>508</v>
      </c>
      <c r="D294" s="1" t="s">
        <v>457</v>
      </c>
    </row>
    <row r="295" spans="1:4">
      <c r="A295" t="s">
        <v>787</v>
      </c>
      <c r="B295" t="s">
        <v>788</v>
      </c>
      <c r="C295" t="s">
        <v>741</v>
      </c>
      <c r="D295" t="s">
        <v>332</v>
      </c>
    </row>
    <row r="296" spans="1:4">
      <c r="A296" t="s">
        <v>789</v>
      </c>
      <c r="B296" t="s">
        <v>790</v>
      </c>
      <c r="C296" t="s">
        <v>741</v>
      </c>
      <c r="D296" t="s">
        <v>332</v>
      </c>
    </row>
    <row r="297" spans="1:4">
      <c r="A297" t="s">
        <v>721</v>
      </c>
      <c r="B297" t="s">
        <v>722</v>
      </c>
      <c r="C297" t="s">
        <v>723</v>
      </c>
      <c r="D297" t="s">
        <v>457</v>
      </c>
    </row>
    <row r="298" spans="1:4">
      <c r="A298" t="s">
        <v>1697</v>
      </c>
      <c r="B298" t="s">
        <v>1698</v>
      </c>
      <c r="C298" t="s">
        <v>42</v>
      </c>
      <c r="D298" s="1" t="s">
        <v>22</v>
      </c>
    </row>
    <row r="299" spans="1:4">
      <c r="A299" t="s">
        <v>1749</v>
      </c>
      <c r="B299" t="s">
        <v>1750</v>
      </c>
      <c r="C299" t="s">
        <v>42</v>
      </c>
      <c r="D299" s="1" t="s">
        <v>22</v>
      </c>
    </row>
    <row r="300" spans="1:4">
      <c r="A300" t="s">
        <v>1683</v>
      </c>
      <c r="B300" s="1" t="s">
        <v>1684</v>
      </c>
      <c r="C300" t="s">
        <v>42</v>
      </c>
      <c r="D300" s="1" t="s">
        <v>22</v>
      </c>
    </row>
    <row r="301" spans="1:4">
      <c r="A301" s="1" t="s">
        <v>1589</v>
      </c>
      <c r="B301" s="1" t="s">
        <v>1590</v>
      </c>
      <c r="C301" s="1" t="s">
        <v>42</v>
      </c>
      <c r="D301" s="1" t="s">
        <v>22</v>
      </c>
    </row>
    <row r="302" spans="1:4">
      <c r="A302" t="s">
        <v>1717</v>
      </c>
      <c r="B302" s="1" t="s">
        <v>1718</v>
      </c>
      <c r="C302" t="s">
        <v>42</v>
      </c>
      <c r="D302" s="1" t="s">
        <v>22</v>
      </c>
    </row>
    <row r="303" spans="1:4">
      <c r="A303" t="s">
        <v>1770</v>
      </c>
      <c r="B303" s="1" t="s">
        <v>1771</v>
      </c>
      <c r="C303" t="s">
        <v>42</v>
      </c>
      <c r="D303" s="1" t="s">
        <v>22</v>
      </c>
    </row>
    <row r="304" spans="1:4">
      <c r="A304" t="s">
        <v>1719</v>
      </c>
      <c r="B304" s="1" t="s">
        <v>1720</v>
      </c>
      <c r="C304" t="s">
        <v>42</v>
      </c>
      <c r="D304" s="1" t="s">
        <v>22</v>
      </c>
    </row>
    <row r="305" spans="1:4">
      <c r="A305" t="s">
        <v>1648</v>
      </c>
      <c r="B305" t="s">
        <v>1651</v>
      </c>
      <c r="C305" t="s">
        <v>42</v>
      </c>
      <c r="D305" s="1" t="s">
        <v>22</v>
      </c>
    </row>
    <row r="306" spans="1:4">
      <c r="A306" t="s">
        <v>1725</v>
      </c>
      <c r="B306" s="1" t="s">
        <v>1726</v>
      </c>
      <c r="C306" t="s">
        <v>42</v>
      </c>
      <c r="D306" s="1" t="s">
        <v>22</v>
      </c>
    </row>
    <row r="307" spans="1:4">
      <c r="A307" t="s">
        <v>1772</v>
      </c>
      <c r="B307" s="1" t="s">
        <v>1773</v>
      </c>
      <c r="C307" t="s">
        <v>42</v>
      </c>
      <c r="D307" s="1" t="s">
        <v>22</v>
      </c>
    </row>
    <row r="308" spans="1:4">
      <c r="A308" t="s">
        <v>1747</v>
      </c>
      <c r="B308" t="s">
        <v>1748</v>
      </c>
      <c r="C308" t="s">
        <v>42</v>
      </c>
      <c r="D308" s="1" t="s">
        <v>22</v>
      </c>
    </row>
    <row r="309" spans="1:4">
      <c r="A309" s="1" t="s">
        <v>329</v>
      </c>
      <c r="B309" s="1" t="s">
        <v>330</v>
      </c>
      <c r="C309" s="1" t="s">
        <v>331</v>
      </c>
      <c r="D309" s="1" t="s">
        <v>332</v>
      </c>
    </row>
    <row r="310" spans="1:4">
      <c r="A310" s="1" t="s">
        <v>333</v>
      </c>
      <c r="B310" s="1" t="s">
        <v>334</v>
      </c>
      <c r="C310" s="1" t="s">
        <v>331</v>
      </c>
      <c r="D310" s="1" t="s">
        <v>332</v>
      </c>
    </row>
    <row r="311" spans="1:4">
      <c r="A311" s="1" t="s">
        <v>335</v>
      </c>
      <c r="B311" s="1" t="s">
        <v>336</v>
      </c>
      <c r="C311" s="1" t="s">
        <v>331</v>
      </c>
      <c r="D311" s="1" t="s">
        <v>332</v>
      </c>
    </row>
    <row r="312" spans="1:4">
      <c r="A312" s="1" t="s">
        <v>337</v>
      </c>
      <c r="B312" s="1" t="s">
        <v>338</v>
      </c>
      <c r="C312" s="1" t="s">
        <v>331</v>
      </c>
      <c r="D312" s="1" t="s">
        <v>332</v>
      </c>
    </row>
    <row r="313" spans="1:4">
      <c r="A313" s="1" t="s">
        <v>339</v>
      </c>
      <c r="B313" s="1" t="s">
        <v>340</v>
      </c>
      <c r="C313" s="1" t="s">
        <v>331</v>
      </c>
      <c r="D313" s="1" t="s">
        <v>332</v>
      </c>
    </row>
    <row r="314" spans="1:4">
      <c r="A314" s="1" t="s">
        <v>762</v>
      </c>
      <c r="B314" s="1" t="s">
        <v>763</v>
      </c>
      <c r="C314" s="1" t="s">
        <v>741</v>
      </c>
      <c r="D314" s="1" t="s">
        <v>332</v>
      </c>
    </row>
    <row r="315" spans="1:4">
      <c r="A315" s="1" t="s">
        <v>764</v>
      </c>
      <c r="B315" s="1" t="s">
        <v>765</v>
      </c>
      <c r="C315" s="1" t="s">
        <v>741</v>
      </c>
      <c r="D315" s="1" t="s">
        <v>332</v>
      </c>
    </row>
    <row r="316" spans="1:4">
      <c r="A316" s="1" t="s">
        <v>341</v>
      </c>
      <c r="B316" s="1" t="s">
        <v>342</v>
      </c>
      <c r="C316" s="1" t="s">
        <v>343</v>
      </c>
      <c r="D316" s="1" t="s">
        <v>332</v>
      </c>
    </row>
    <row r="317" spans="1:4">
      <c r="A317" s="1" t="s">
        <v>766</v>
      </c>
      <c r="B317" s="1" t="s">
        <v>767</v>
      </c>
      <c r="C317" s="1" t="s">
        <v>741</v>
      </c>
      <c r="D317" s="1" t="s">
        <v>332</v>
      </c>
    </row>
    <row r="318" spans="1:4">
      <c r="A318" s="1" t="s">
        <v>768</v>
      </c>
      <c r="B318" s="1" t="s">
        <v>769</v>
      </c>
      <c r="C318" s="1" t="s">
        <v>741</v>
      </c>
      <c r="D318" s="1" t="s">
        <v>332</v>
      </c>
    </row>
    <row r="319" spans="1:4">
      <c r="A319" s="1" t="s">
        <v>770</v>
      </c>
      <c r="B319" s="1" t="s">
        <v>771</v>
      </c>
      <c r="C319" s="1" t="s">
        <v>741</v>
      </c>
      <c r="D319" s="1" t="s">
        <v>332</v>
      </c>
    </row>
    <row r="320" spans="1:4">
      <c r="A320" s="1" t="s">
        <v>772</v>
      </c>
      <c r="B320" s="1" t="s">
        <v>774</v>
      </c>
      <c r="C320" s="1" t="s">
        <v>741</v>
      </c>
      <c r="D320" s="1" t="s">
        <v>332</v>
      </c>
    </row>
    <row r="321" spans="1:4">
      <c r="A321" s="1" t="s">
        <v>773</v>
      </c>
      <c r="B321" s="1" t="s">
        <v>775</v>
      </c>
      <c r="C321" s="1" t="s">
        <v>741</v>
      </c>
      <c r="D321" s="1" t="s">
        <v>332</v>
      </c>
    </row>
    <row r="322" spans="1:4">
      <c r="A322" t="s">
        <v>873</v>
      </c>
      <c r="B322" t="s">
        <v>874</v>
      </c>
      <c r="C322" t="s">
        <v>148</v>
      </c>
      <c r="D322" s="1" t="s">
        <v>22</v>
      </c>
    </row>
    <row r="323" spans="1:4">
      <c r="A323" s="1" t="s">
        <v>344</v>
      </c>
      <c r="B323" s="1" t="s">
        <v>345</v>
      </c>
      <c r="C323" t="s">
        <v>741</v>
      </c>
      <c r="D323" s="1" t="s">
        <v>332</v>
      </c>
    </row>
    <row r="324" spans="1:4">
      <c r="A324" s="1" t="s">
        <v>346</v>
      </c>
      <c r="B324" s="1" t="s">
        <v>347</v>
      </c>
      <c r="C324" t="s">
        <v>741</v>
      </c>
      <c r="D324" s="1" t="s">
        <v>332</v>
      </c>
    </row>
    <row r="325" spans="1:4">
      <c r="A325" s="1" t="s">
        <v>776</v>
      </c>
      <c r="B325" s="1" t="s">
        <v>777</v>
      </c>
      <c r="C325" s="1" t="s">
        <v>741</v>
      </c>
      <c r="D325" s="1" t="s">
        <v>332</v>
      </c>
    </row>
    <row r="326" spans="1:4">
      <c r="A326" s="1" t="s">
        <v>348</v>
      </c>
      <c r="B326" s="1" t="s">
        <v>349</v>
      </c>
      <c r="C326" s="1" t="s">
        <v>350</v>
      </c>
      <c r="D326" s="1" t="s">
        <v>351</v>
      </c>
    </row>
    <row r="327" spans="1:4">
      <c r="A327" s="1" t="s">
        <v>778</v>
      </c>
      <c r="B327" s="1" t="s">
        <v>779</v>
      </c>
      <c r="C327" s="1" t="s">
        <v>741</v>
      </c>
      <c r="D327" s="1" t="s">
        <v>332</v>
      </c>
    </row>
    <row r="328" spans="1:4">
      <c r="A328" s="1" t="s">
        <v>780</v>
      </c>
      <c r="B328" s="1" t="s">
        <v>781</v>
      </c>
      <c r="C328" s="1" t="s">
        <v>741</v>
      </c>
      <c r="D328" s="1" t="s">
        <v>332</v>
      </c>
    </row>
    <row r="329" spans="1:4">
      <c r="A329" t="s">
        <v>782</v>
      </c>
      <c r="B329" t="s">
        <v>783</v>
      </c>
      <c r="C329" s="1" t="s">
        <v>741</v>
      </c>
      <c r="D329" s="1" t="s">
        <v>332</v>
      </c>
    </row>
    <row r="330" spans="1:4">
      <c r="A330" s="1" t="s">
        <v>352</v>
      </c>
      <c r="B330" s="1" t="s">
        <v>353</v>
      </c>
      <c r="C330" s="1" t="s">
        <v>354</v>
      </c>
      <c r="D330" s="1" t="s">
        <v>332</v>
      </c>
    </row>
    <row r="331" spans="1:4">
      <c r="A331" s="1" t="s">
        <v>292</v>
      </c>
      <c r="B331" s="1" t="s">
        <v>279</v>
      </c>
      <c r="C331" s="1" t="s">
        <v>148</v>
      </c>
      <c r="D331" s="1" t="s">
        <v>22</v>
      </c>
    </row>
    <row r="332" spans="1:4">
      <c r="A332" s="1" t="s">
        <v>293</v>
      </c>
      <c r="B332" s="1" t="s">
        <v>280</v>
      </c>
      <c r="C332" s="1" t="s">
        <v>148</v>
      </c>
      <c r="D332" s="1" t="s">
        <v>22</v>
      </c>
    </row>
    <row r="333" spans="1:4">
      <c r="A333" s="1" t="s">
        <v>905</v>
      </c>
      <c r="B333" s="1" t="s">
        <v>1583</v>
      </c>
      <c r="C333" s="1" t="s">
        <v>841</v>
      </c>
      <c r="D333" s="1" t="s">
        <v>22</v>
      </c>
    </row>
    <row r="334" spans="1:4">
      <c r="A334" s="1" t="s">
        <v>784</v>
      </c>
      <c r="B334" s="1" t="s">
        <v>785</v>
      </c>
      <c r="C334" s="1" t="s">
        <v>741</v>
      </c>
      <c r="D334" s="1" t="s">
        <v>332</v>
      </c>
    </row>
    <row r="335" spans="1:4">
      <c r="A335" s="1" t="s">
        <v>355</v>
      </c>
      <c r="B335" s="1" t="s">
        <v>356</v>
      </c>
      <c r="C335" s="1" t="s">
        <v>357</v>
      </c>
      <c r="D335" s="1" t="s">
        <v>22</v>
      </c>
    </row>
    <row r="336" spans="1:4">
      <c r="A336" s="1" t="s">
        <v>358</v>
      </c>
      <c r="B336" s="1" t="s">
        <v>359</v>
      </c>
      <c r="C336" s="1" t="s">
        <v>357</v>
      </c>
      <c r="D336" s="1" t="s">
        <v>22</v>
      </c>
    </row>
    <row r="337" spans="1:4">
      <c r="A337" s="1" t="s">
        <v>360</v>
      </c>
      <c r="B337" s="1" t="s">
        <v>361</v>
      </c>
      <c r="C337" s="1" t="s">
        <v>354</v>
      </c>
      <c r="D337" s="1" t="s">
        <v>332</v>
      </c>
    </row>
    <row r="338" spans="1:4">
      <c r="A338" s="1" t="s">
        <v>786</v>
      </c>
      <c r="B338" s="1" t="s">
        <v>186</v>
      </c>
      <c r="C338" s="1" t="s">
        <v>741</v>
      </c>
      <c r="D338" s="1" t="s">
        <v>332</v>
      </c>
    </row>
    <row r="339" spans="1:4">
      <c r="A339" s="1" t="s">
        <v>362</v>
      </c>
      <c r="B339" s="1" t="s">
        <v>363</v>
      </c>
      <c r="C339" s="1" t="s">
        <v>354</v>
      </c>
      <c r="D339" s="1" t="s">
        <v>332</v>
      </c>
    </row>
    <row r="340" spans="1:4">
      <c r="A340" s="1" t="s">
        <v>364</v>
      </c>
      <c r="B340" s="1" t="s">
        <v>365</v>
      </c>
      <c r="C340" s="1" t="s">
        <v>366</v>
      </c>
      <c r="D340" s="1" t="s">
        <v>351</v>
      </c>
    </row>
    <row r="341" spans="1:4">
      <c r="A341" s="1" t="s">
        <v>367</v>
      </c>
      <c r="B341" s="1" t="s">
        <v>368</v>
      </c>
      <c r="C341" s="1" t="s">
        <v>354</v>
      </c>
      <c r="D341" s="1" t="s">
        <v>332</v>
      </c>
    </row>
    <row r="342" spans="1:4">
      <c r="A342" t="s">
        <v>1751</v>
      </c>
      <c r="B342" t="s">
        <v>1752</v>
      </c>
      <c r="C342" s="1" t="s">
        <v>45</v>
      </c>
      <c r="D342" s="1" t="s">
        <v>22</v>
      </c>
    </row>
    <row r="343" spans="1:4">
      <c r="A343" t="s">
        <v>1701</v>
      </c>
      <c r="B343" t="s">
        <v>1702</v>
      </c>
      <c r="C343" t="s">
        <v>45</v>
      </c>
      <c r="D343" s="1" t="s">
        <v>22</v>
      </c>
    </row>
    <row r="344" spans="1:4">
      <c r="A344" t="s">
        <v>925</v>
      </c>
      <c r="B344" t="s">
        <v>926</v>
      </c>
      <c r="C344" t="s">
        <v>45</v>
      </c>
      <c r="D344" s="1" t="s">
        <v>22</v>
      </c>
    </row>
    <row r="345" spans="1:4">
      <c r="A345" s="1" t="s">
        <v>294</v>
      </c>
      <c r="B345" s="1" t="s">
        <v>281</v>
      </c>
      <c r="C345" s="1" t="s">
        <v>45</v>
      </c>
      <c r="D345" s="1" t="s">
        <v>22</v>
      </c>
    </row>
    <row r="346" spans="1:4">
      <c r="A346" s="1" t="s">
        <v>295</v>
      </c>
      <c r="B346" s="1" t="s">
        <v>282</v>
      </c>
      <c r="C346" s="1" t="s">
        <v>45</v>
      </c>
      <c r="D346" s="1" t="s">
        <v>22</v>
      </c>
    </row>
    <row r="347" spans="1:4">
      <c r="A347" s="1" t="s">
        <v>296</v>
      </c>
      <c r="B347" s="1" t="s">
        <v>283</v>
      </c>
      <c r="C347" s="1" t="s">
        <v>45</v>
      </c>
      <c r="D347" s="1" t="s">
        <v>22</v>
      </c>
    </row>
    <row r="348" spans="1:4">
      <c r="A348" s="1" t="s">
        <v>297</v>
      </c>
      <c r="B348" s="1" t="s">
        <v>284</v>
      </c>
      <c r="C348" s="1" t="s">
        <v>45</v>
      </c>
      <c r="D348" s="1" t="s">
        <v>22</v>
      </c>
    </row>
    <row r="349" spans="1:4">
      <c r="A349" t="s">
        <v>1619</v>
      </c>
      <c r="B349" s="1" t="s">
        <v>1620</v>
      </c>
      <c r="C349" t="s">
        <v>123</v>
      </c>
      <c r="D349" s="1" t="s">
        <v>22</v>
      </c>
    </row>
    <row r="350" spans="1:4">
      <c r="A350" t="s">
        <v>1642</v>
      </c>
      <c r="B350" t="s">
        <v>1643</v>
      </c>
      <c r="C350" t="s">
        <v>123</v>
      </c>
      <c r="D350" s="1" t="s">
        <v>22</v>
      </c>
    </row>
    <row r="351" spans="1:4">
      <c r="A351" s="1" t="s">
        <v>298</v>
      </c>
      <c r="B351" s="1" t="s">
        <v>285</v>
      </c>
      <c r="C351" s="1" t="s">
        <v>123</v>
      </c>
      <c r="D351" s="1" t="s">
        <v>22</v>
      </c>
    </row>
    <row r="352" spans="1:4">
      <c r="A352" t="s">
        <v>1672</v>
      </c>
      <c r="B352" s="1" t="s">
        <v>1673</v>
      </c>
      <c r="C352" s="1" t="s">
        <v>123</v>
      </c>
      <c r="D352" s="1" t="s">
        <v>22</v>
      </c>
    </row>
    <row r="353" spans="1:4">
      <c r="A353" s="1" t="s">
        <v>299</v>
      </c>
      <c r="B353" s="1" t="s">
        <v>286</v>
      </c>
      <c r="C353" s="1" t="s">
        <v>123</v>
      </c>
      <c r="D353" s="1" t="s">
        <v>22</v>
      </c>
    </row>
    <row r="354" spans="1:4">
      <c r="A354" t="s">
        <v>1713</v>
      </c>
      <c r="B354" s="1" t="s">
        <v>1714</v>
      </c>
      <c r="C354" s="1" t="s">
        <v>123</v>
      </c>
      <c r="D354" s="1" t="s">
        <v>22</v>
      </c>
    </row>
    <row r="355" spans="1:4">
      <c r="A355" t="s">
        <v>1707</v>
      </c>
      <c r="B355" t="s">
        <v>1708</v>
      </c>
      <c r="C355" t="s">
        <v>123</v>
      </c>
      <c r="D355" s="1" t="s">
        <v>22</v>
      </c>
    </row>
    <row r="356" spans="1:4">
      <c r="A356" s="1" t="s">
        <v>300</v>
      </c>
      <c r="B356" s="1" t="s">
        <v>287</v>
      </c>
      <c r="C356" s="1" t="s">
        <v>123</v>
      </c>
      <c r="D356" s="1" t="s">
        <v>22</v>
      </c>
    </row>
    <row r="357" spans="1:4">
      <c r="A357" s="1" t="s">
        <v>301</v>
      </c>
      <c r="B357" s="1" t="s">
        <v>288</v>
      </c>
      <c r="C357" s="1" t="s">
        <v>123</v>
      </c>
      <c r="D357" s="1" t="s">
        <v>22</v>
      </c>
    </row>
    <row r="358" spans="1:4">
      <c r="A358" s="1" t="s">
        <v>302</v>
      </c>
      <c r="B358" s="1" t="s">
        <v>289</v>
      </c>
      <c r="C358" s="1" t="s">
        <v>142</v>
      </c>
      <c r="D358" s="1" t="s">
        <v>22</v>
      </c>
    </row>
    <row r="359" spans="1:4">
      <c r="A359" s="1" t="s">
        <v>303</v>
      </c>
      <c r="B359" s="1" t="s">
        <v>290</v>
      </c>
      <c r="C359" s="1" t="s">
        <v>142</v>
      </c>
      <c r="D359" s="1" t="s">
        <v>22</v>
      </c>
    </row>
    <row r="360" spans="1:4">
      <c r="A360" t="s">
        <v>1721</v>
      </c>
      <c r="B360" s="1" t="s">
        <v>1722</v>
      </c>
      <c r="C360" t="s">
        <v>123</v>
      </c>
      <c r="D360" s="1" t="s">
        <v>22</v>
      </c>
    </row>
    <row r="361" spans="1:4">
      <c r="A361" t="s">
        <v>371</v>
      </c>
      <c r="B361" s="1" t="s">
        <v>372</v>
      </c>
      <c r="C361" s="1" t="s">
        <v>366</v>
      </c>
      <c r="D361" s="1" t="s">
        <v>351</v>
      </c>
    </row>
    <row r="362" spans="1:4">
      <c r="A362" s="1" t="s">
        <v>369</v>
      </c>
      <c r="B362" s="1" t="s">
        <v>370</v>
      </c>
      <c r="C362" s="1" t="s">
        <v>366</v>
      </c>
      <c r="D362" s="1" t="s">
        <v>351</v>
      </c>
    </row>
    <row r="363" spans="1:4">
      <c r="A363" s="1" t="s">
        <v>373</v>
      </c>
      <c r="B363" s="1" t="s">
        <v>374</v>
      </c>
      <c r="C363" s="1" t="s">
        <v>350</v>
      </c>
      <c r="D363" s="1" t="s">
        <v>351</v>
      </c>
    </row>
    <row r="364" spans="1:4">
      <c r="A364" s="1" t="s">
        <v>304</v>
      </c>
      <c r="B364" s="1" t="s">
        <v>291</v>
      </c>
      <c r="C364" s="1" t="s">
        <v>42</v>
      </c>
      <c r="D364" s="1" t="s">
        <v>22</v>
      </c>
    </row>
    <row r="365" spans="1:4">
      <c r="A365" t="s">
        <v>1666</v>
      </c>
      <c r="B365" s="1" t="s">
        <v>1667</v>
      </c>
      <c r="C365" s="1" t="s">
        <v>42</v>
      </c>
      <c r="D365" s="1" t="s">
        <v>22</v>
      </c>
    </row>
    <row r="366" spans="1:4">
      <c r="A366" t="s">
        <v>1692</v>
      </c>
      <c r="B366" t="s">
        <v>1693</v>
      </c>
      <c r="C366" t="s">
        <v>123</v>
      </c>
      <c r="D366" s="1" t="s">
        <v>22</v>
      </c>
    </row>
    <row r="367" spans="1:4">
      <c r="A367" t="s">
        <v>940</v>
      </c>
      <c r="B367" t="s">
        <v>941</v>
      </c>
      <c r="C367" t="s">
        <v>45</v>
      </c>
      <c r="D367" s="1" t="s">
        <v>22</v>
      </c>
    </row>
    <row r="368" spans="1:4">
      <c r="A368" t="s">
        <v>940</v>
      </c>
      <c r="B368" t="s">
        <v>941</v>
      </c>
      <c r="C368" t="s">
        <v>45</v>
      </c>
      <c r="D368" s="1" t="s">
        <v>22</v>
      </c>
    </row>
    <row r="369" spans="1:4">
      <c r="A369" t="s">
        <v>1743</v>
      </c>
      <c r="B369" s="1" t="s">
        <v>1742</v>
      </c>
      <c r="C369" t="s">
        <v>148</v>
      </c>
      <c r="D369" s="1" t="s">
        <v>22</v>
      </c>
    </row>
    <row r="370" spans="1:4">
      <c r="A370" s="1" t="s">
        <v>1601</v>
      </c>
      <c r="B370" s="1" t="s">
        <v>788</v>
      </c>
      <c r="D370" s="1" t="s">
        <v>22</v>
      </c>
    </row>
    <row r="371" spans="1:4">
      <c r="A371" t="s">
        <v>1623</v>
      </c>
      <c r="B371" t="s">
        <v>1624</v>
      </c>
      <c r="D371" s="1" t="s">
        <v>22</v>
      </c>
    </row>
    <row r="372" spans="1:4">
      <c r="A372" t="s">
        <v>1705</v>
      </c>
      <c r="B372" t="s">
        <v>1706</v>
      </c>
      <c r="C372" t="s">
        <v>453</v>
      </c>
      <c r="D372" s="1" t="s">
        <v>22</v>
      </c>
    </row>
    <row r="373" spans="1:4">
      <c r="A373" s="1" t="s">
        <v>310</v>
      </c>
      <c r="B373" s="1" t="s">
        <v>305</v>
      </c>
      <c r="C373" s="1" t="s">
        <v>42</v>
      </c>
      <c r="D373" s="1" t="s">
        <v>22</v>
      </c>
    </row>
    <row r="374" spans="1:4">
      <c r="A374" t="s">
        <v>1737</v>
      </c>
      <c r="B374" s="1" t="s">
        <v>1738</v>
      </c>
      <c r="C374" t="s">
        <v>1739</v>
      </c>
      <c r="D374" s="1" t="s">
        <v>22</v>
      </c>
    </row>
    <row r="375" spans="1:4">
      <c r="A375" t="s">
        <v>1740</v>
      </c>
      <c r="B375" s="1" t="s">
        <v>1741</v>
      </c>
      <c r="C375" t="s">
        <v>148</v>
      </c>
      <c r="D375" s="1" t="s">
        <v>22</v>
      </c>
    </row>
    <row r="376" spans="1:4">
      <c r="A376" t="s">
        <v>1755</v>
      </c>
      <c r="B376" s="1" t="s">
        <v>1756</v>
      </c>
      <c r="C376" t="s">
        <v>148</v>
      </c>
      <c r="D376" s="1" t="s">
        <v>22</v>
      </c>
    </row>
    <row r="377" spans="1:4">
      <c r="A377" t="s">
        <v>1675</v>
      </c>
      <c r="B377" s="1" t="s">
        <v>1676</v>
      </c>
      <c r="C377" s="1" t="s">
        <v>45</v>
      </c>
      <c r="D377" s="1" t="s">
        <v>22</v>
      </c>
    </row>
    <row r="378" spans="1:4">
      <c r="A378" s="1" t="s">
        <v>127</v>
      </c>
      <c r="B378" s="1" t="s">
        <v>128</v>
      </c>
      <c r="C378" t="s">
        <v>1586</v>
      </c>
      <c r="D378" s="1" t="s">
        <v>22</v>
      </c>
    </row>
    <row r="379" spans="1:4">
      <c r="A379" t="s">
        <v>1585</v>
      </c>
      <c r="B379" s="1" t="s">
        <v>128</v>
      </c>
      <c r="C379" t="s">
        <v>42</v>
      </c>
      <c r="D379" s="1" t="s">
        <v>22</v>
      </c>
    </row>
    <row r="380" spans="1:4">
      <c r="A380" t="s">
        <v>1584</v>
      </c>
      <c r="B380" s="1" t="s">
        <v>128</v>
      </c>
      <c r="C380" s="1" t="s">
        <v>147</v>
      </c>
      <c r="D380" s="1" t="s">
        <v>22</v>
      </c>
    </row>
    <row r="381" spans="1:4">
      <c r="A381" s="1" t="s">
        <v>129</v>
      </c>
      <c r="B381" s="1" t="s">
        <v>130</v>
      </c>
      <c r="C381" s="1" t="s">
        <v>35</v>
      </c>
      <c r="D381" s="1" t="s">
        <v>22</v>
      </c>
    </row>
    <row r="382" spans="1:4">
      <c r="A382" t="s">
        <v>1753</v>
      </c>
      <c r="B382" s="1" t="s">
        <v>1754</v>
      </c>
      <c r="C382" t="s">
        <v>148</v>
      </c>
      <c r="D382" s="1" t="s">
        <v>22</v>
      </c>
    </row>
    <row r="383" spans="1:4">
      <c r="A383" s="1" t="s">
        <v>132</v>
      </c>
      <c r="B383" s="1" t="s">
        <v>131</v>
      </c>
      <c r="C383" s="1" t="s">
        <v>133</v>
      </c>
      <c r="D383" s="1" t="s">
        <v>22</v>
      </c>
    </row>
    <row r="384" spans="1:4">
      <c r="A384" s="1" t="s">
        <v>135</v>
      </c>
      <c r="B384" s="1" t="s">
        <v>134</v>
      </c>
      <c r="C384" s="1" t="s">
        <v>136</v>
      </c>
      <c r="D384" s="1" t="s">
        <v>22</v>
      </c>
    </row>
    <row r="385" spans="1:4">
      <c r="A385" s="1" t="s">
        <v>138</v>
      </c>
      <c r="B385" s="1" t="s">
        <v>137</v>
      </c>
      <c r="C385" s="1" t="s">
        <v>136</v>
      </c>
      <c r="D385" s="1" t="s">
        <v>22</v>
      </c>
    </row>
    <row r="386" spans="1:4">
      <c r="A386" s="1" t="s">
        <v>140</v>
      </c>
      <c r="B386" s="1" t="s">
        <v>139</v>
      </c>
      <c r="C386" s="1" t="s">
        <v>136</v>
      </c>
      <c r="D386" s="1" t="s">
        <v>22</v>
      </c>
    </row>
    <row r="387" spans="1:4">
      <c r="A387" s="1" t="s">
        <v>143</v>
      </c>
      <c r="B387" s="1" t="s">
        <v>141</v>
      </c>
      <c r="C387" s="1" t="s">
        <v>142</v>
      </c>
      <c r="D387" s="1" t="s">
        <v>22</v>
      </c>
    </row>
    <row r="388" spans="1:4">
      <c r="A388" s="1" t="s">
        <v>375</v>
      </c>
      <c r="B388" s="1" t="s">
        <v>376</v>
      </c>
      <c r="C388" s="1" t="s">
        <v>377</v>
      </c>
      <c r="D388" s="1" t="s">
        <v>22</v>
      </c>
    </row>
    <row r="389" spans="1:4">
      <c r="A389" s="1" t="s">
        <v>145</v>
      </c>
      <c r="B389" s="1" t="s">
        <v>144</v>
      </c>
      <c r="C389" s="1" t="s">
        <v>146</v>
      </c>
      <c r="D389" s="1" t="s">
        <v>22</v>
      </c>
    </row>
    <row r="390" spans="1:4">
      <c r="A390" s="1" t="s">
        <v>150</v>
      </c>
      <c r="B390" s="1" t="s">
        <v>149</v>
      </c>
      <c r="C390" s="1" t="s">
        <v>148</v>
      </c>
      <c r="D390" s="1" t="s">
        <v>22</v>
      </c>
    </row>
    <row r="391" spans="1:4">
      <c r="A391" s="1" t="s">
        <v>151</v>
      </c>
      <c r="B391" s="1" t="s">
        <v>152</v>
      </c>
      <c r="C391" s="1" t="s">
        <v>146</v>
      </c>
      <c r="D391" s="1" t="s">
        <v>22</v>
      </c>
    </row>
    <row r="392" spans="1:4">
      <c r="A392" s="1" t="s">
        <v>154</v>
      </c>
      <c r="B392" s="1" t="s">
        <v>153</v>
      </c>
      <c r="C392" s="1" t="s">
        <v>148</v>
      </c>
      <c r="D392" s="1" t="s">
        <v>22</v>
      </c>
    </row>
    <row r="393" spans="1:4">
      <c r="A393" s="1" t="s">
        <v>156</v>
      </c>
      <c r="B393" s="1" t="s">
        <v>155</v>
      </c>
      <c r="C393" s="1" t="s">
        <v>146</v>
      </c>
      <c r="D393" s="1" t="s">
        <v>22</v>
      </c>
    </row>
    <row r="394" spans="1:4">
      <c r="A394" s="1" t="s">
        <v>378</v>
      </c>
      <c r="B394" s="1" t="s">
        <v>379</v>
      </c>
      <c r="C394" s="1" t="s">
        <v>377</v>
      </c>
      <c r="D394" s="1" t="s">
        <v>22</v>
      </c>
    </row>
    <row r="395" spans="1:4">
      <c r="A395" s="1" t="s">
        <v>380</v>
      </c>
      <c r="B395" s="1" t="s">
        <v>381</v>
      </c>
      <c r="C395" s="1" t="s">
        <v>377</v>
      </c>
      <c r="D395" s="1" t="s">
        <v>22</v>
      </c>
    </row>
    <row r="396" spans="1:4">
      <c r="A396" s="1" t="s">
        <v>158</v>
      </c>
      <c r="B396" s="1" t="s">
        <v>157</v>
      </c>
      <c r="C396" s="1" t="s">
        <v>148</v>
      </c>
      <c r="D396" s="1" t="s">
        <v>22</v>
      </c>
    </row>
    <row r="397" spans="1:4">
      <c r="A397" s="1" t="s">
        <v>160</v>
      </c>
      <c r="B397" s="1" t="s">
        <v>159</v>
      </c>
      <c r="C397" s="1" t="s">
        <v>146</v>
      </c>
      <c r="D397" s="1" t="s">
        <v>22</v>
      </c>
    </row>
    <row r="398" spans="1:4">
      <c r="A398" s="1" t="s">
        <v>162</v>
      </c>
      <c r="B398" s="1" t="s">
        <v>161</v>
      </c>
      <c r="C398" s="1" t="s">
        <v>146</v>
      </c>
      <c r="D398" s="1" t="s">
        <v>22</v>
      </c>
    </row>
    <row r="399" spans="1:4">
      <c r="A399" s="1" t="s">
        <v>164</v>
      </c>
      <c r="B399" s="1" t="s">
        <v>163</v>
      </c>
      <c r="C399" s="1" t="s">
        <v>146</v>
      </c>
      <c r="D399" s="1" t="s">
        <v>22</v>
      </c>
    </row>
    <row r="400" spans="1:4">
      <c r="A400" s="1" t="s">
        <v>166</v>
      </c>
      <c r="B400" s="1" t="s">
        <v>165</v>
      </c>
      <c r="C400" s="1" t="s">
        <v>146</v>
      </c>
      <c r="D400" s="1" t="s">
        <v>22</v>
      </c>
    </row>
    <row r="401" spans="1:4">
      <c r="A401" s="1" t="s">
        <v>168</v>
      </c>
      <c r="B401" s="1" t="s">
        <v>167</v>
      </c>
      <c r="C401" s="1" t="s">
        <v>146</v>
      </c>
      <c r="D401" s="1" t="s">
        <v>22</v>
      </c>
    </row>
    <row r="402" spans="1:4">
      <c r="A402" s="1" t="s">
        <v>382</v>
      </c>
      <c r="B402" s="1" t="s">
        <v>383</v>
      </c>
      <c r="C402" s="1" t="s">
        <v>377</v>
      </c>
      <c r="D402" s="1" t="s">
        <v>22</v>
      </c>
    </row>
    <row r="403" spans="1:4">
      <c r="A403" s="1" t="s">
        <v>170</v>
      </c>
      <c r="B403" s="1" t="s">
        <v>169</v>
      </c>
      <c r="C403" s="1" t="s">
        <v>146</v>
      </c>
      <c r="D403" s="1" t="s">
        <v>22</v>
      </c>
    </row>
    <row r="404" spans="1:4">
      <c r="A404" s="1" t="s">
        <v>172</v>
      </c>
      <c r="B404" s="1" t="s">
        <v>171</v>
      </c>
      <c r="C404" s="1" t="s">
        <v>35</v>
      </c>
      <c r="D404" s="1" t="s">
        <v>22</v>
      </c>
    </row>
    <row r="405" spans="1:4">
      <c r="A405" s="1" t="s">
        <v>175</v>
      </c>
      <c r="B405" s="1" t="s">
        <v>174</v>
      </c>
      <c r="C405" s="1" t="s">
        <v>35</v>
      </c>
      <c r="D405" s="1" t="s">
        <v>22</v>
      </c>
    </row>
    <row r="406" spans="1:4">
      <c r="A406" t="s">
        <v>1694</v>
      </c>
      <c r="B406" t="s">
        <v>1695</v>
      </c>
      <c r="C406" t="s">
        <v>42</v>
      </c>
      <c r="D406" s="1" t="s">
        <v>22</v>
      </c>
    </row>
    <row r="407" spans="1:4">
      <c r="A407" s="1" t="s">
        <v>177</v>
      </c>
      <c r="B407" s="1" t="s">
        <v>176</v>
      </c>
      <c r="C407" s="1" t="s">
        <v>35</v>
      </c>
      <c r="D407" s="1" t="s">
        <v>22</v>
      </c>
    </row>
    <row r="408" spans="1:4">
      <c r="A408" s="1" t="s">
        <v>179</v>
      </c>
      <c r="B408" s="1" t="s">
        <v>178</v>
      </c>
      <c r="C408" s="1" t="s">
        <v>35</v>
      </c>
      <c r="D408" s="1" t="s">
        <v>22</v>
      </c>
    </row>
    <row r="409" spans="1:4">
      <c r="A409" s="1" t="s">
        <v>181</v>
      </c>
      <c r="B409" s="1" t="s">
        <v>180</v>
      </c>
      <c r="C409" s="1" t="s">
        <v>35</v>
      </c>
      <c r="D409" s="1" t="s">
        <v>22</v>
      </c>
    </row>
    <row r="410" spans="1:4">
      <c r="A410" s="1" t="s">
        <v>193</v>
      </c>
      <c r="B410" s="1" t="s">
        <v>182</v>
      </c>
      <c r="C410" s="1" t="s">
        <v>35</v>
      </c>
      <c r="D410" s="1" t="s">
        <v>22</v>
      </c>
    </row>
    <row r="411" spans="1:4">
      <c r="A411" s="1" t="s">
        <v>194</v>
      </c>
      <c r="B411" s="1" t="s">
        <v>183</v>
      </c>
      <c r="C411" s="1" t="s">
        <v>35</v>
      </c>
      <c r="D411" s="1" t="s">
        <v>22</v>
      </c>
    </row>
    <row r="412" spans="1:4">
      <c r="A412" s="1" t="s">
        <v>195</v>
      </c>
      <c r="B412" s="1" t="s">
        <v>184</v>
      </c>
      <c r="C412" s="1" t="s">
        <v>148</v>
      </c>
      <c r="D412" s="1" t="s">
        <v>22</v>
      </c>
    </row>
    <row r="413" spans="1:4">
      <c r="A413" s="1" t="s">
        <v>196</v>
      </c>
      <c r="B413" s="1" t="s">
        <v>185</v>
      </c>
      <c r="C413" s="1" t="s">
        <v>35</v>
      </c>
      <c r="D413" s="1" t="s">
        <v>22</v>
      </c>
    </row>
    <row r="414" spans="1:4">
      <c r="A414" s="1" t="s">
        <v>197</v>
      </c>
      <c r="B414" s="1" t="s">
        <v>186</v>
      </c>
      <c r="C414" s="1" t="s">
        <v>35</v>
      </c>
      <c r="D414" s="1" t="s">
        <v>22</v>
      </c>
    </row>
    <row r="415" spans="1:4">
      <c r="A415" s="1" t="s">
        <v>198</v>
      </c>
      <c r="B415" s="1" t="s">
        <v>187</v>
      </c>
      <c r="C415" s="1" t="s">
        <v>35</v>
      </c>
      <c r="D415" s="1" t="s">
        <v>22</v>
      </c>
    </row>
    <row r="416" spans="1:4">
      <c r="A416" s="1" t="s">
        <v>199</v>
      </c>
      <c r="B416" s="1" t="s">
        <v>188</v>
      </c>
      <c r="C416" s="1" t="s">
        <v>148</v>
      </c>
      <c r="D416" s="1" t="s">
        <v>22</v>
      </c>
    </row>
    <row r="417" spans="1:4">
      <c r="A417" s="1" t="s">
        <v>384</v>
      </c>
      <c r="B417" s="1" t="s">
        <v>385</v>
      </c>
      <c r="C417" s="1" t="s">
        <v>386</v>
      </c>
      <c r="D417" s="1" t="s">
        <v>22</v>
      </c>
    </row>
    <row r="418" spans="1:4">
      <c r="A418" t="s">
        <v>1542</v>
      </c>
      <c r="B418" s="1" t="s">
        <v>385</v>
      </c>
      <c r="C418" t="s">
        <v>645</v>
      </c>
      <c r="D418" s="1" t="s">
        <v>22</v>
      </c>
    </row>
    <row r="419" spans="1:4">
      <c r="A419" t="s">
        <v>1541</v>
      </c>
      <c r="B419" s="1" t="s">
        <v>385</v>
      </c>
      <c r="C419" t="s">
        <v>148</v>
      </c>
      <c r="D419" s="1" t="s">
        <v>22</v>
      </c>
    </row>
    <row r="420" spans="1:4">
      <c r="A420" s="1" t="s">
        <v>387</v>
      </c>
      <c r="B420" s="1" t="s">
        <v>388</v>
      </c>
      <c r="C420" t="s">
        <v>386</v>
      </c>
      <c r="D420" s="1" t="s">
        <v>22</v>
      </c>
    </row>
    <row r="421" spans="1:4">
      <c r="A421" t="s">
        <v>1540</v>
      </c>
      <c r="B421" s="1" t="s">
        <v>388</v>
      </c>
      <c r="C421" t="s">
        <v>645</v>
      </c>
      <c r="D421" s="1" t="s">
        <v>22</v>
      </c>
    </row>
    <row r="422" spans="1:4">
      <c r="A422" t="s">
        <v>1539</v>
      </c>
      <c r="B422" s="1" t="s">
        <v>388</v>
      </c>
      <c r="C422" t="s">
        <v>148</v>
      </c>
      <c r="D422" s="1" t="s">
        <v>22</v>
      </c>
    </row>
    <row r="423" spans="1:4">
      <c r="A423" t="s">
        <v>1627</v>
      </c>
      <c r="B423" t="s">
        <v>1628</v>
      </c>
      <c r="C423" s="1" t="s">
        <v>148</v>
      </c>
      <c r="D423" s="1" t="s">
        <v>22</v>
      </c>
    </row>
    <row r="424" spans="1:4">
      <c r="A424" s="1" t="s">
        <v>200</v>
      </c>
      <c r="B424" s="1" t="s">
        <v>189</v>
      </c>
      <c r="C424" s="1" t="s">
        <v>148</v>
      </c>
      <c r="D424" s="1" t="s">
        <v>22</v>
      </c>
    </row>
    <row r="425" spans="1:4">
      <c r="A425" t="s">
        <v>1688</v>
      </c>
      <c r="B425" s="1" t="s">
        <v>1689</v>
      </c>
      <c r="C425" t="s">
        <v>148</v>
      </c>
      <c r="D425" s="1" t="s">
        <v>22</v>
      </c>
    </row>
    <row r="426" spans="1:4">
      <c r="A426" s="1" t="s">
        <v>201</v>
      </c>
      <c r="B426" s="1" t="s">
        <v>190</v>
      </c>
      <c r="C426" s="1" t="s">
        <v>35</v>
      </c>
      <c r="D426" s="1" t="s">
        <v>22</v>
      </c>
    </row>
    <row r="427" spans="1:4">
      <c r="A427" s="1" t="s">
        <v>192</v>
      </c>
      <c r="B427" s="1" t="s">
        <v>191</v>
      </c>
      <c r="C427" s="1" t="s">
        <v>35</v>
      </c>
      <c r="D427" s="1" t="s">
        <v>22</v>
      </c>
    </row>
    <row r="428" spans="1:4">
      <c r="A428" s="1" t="s">
        <v>215</v>
      </c>
      <c r="B428" s="1" t="s">
        <v>202</v>
      </c>
      <c r="C428" s="1" t="s">
        <v>142</v>
      </c>
      <c r="D428" s="1" t="s">
        <v>22</v>
      </c>
    </row>
    <row r="429" spans="1:4">
      <c r="A429" s="1" t="s">
        <v>216</v>
      </c>
      <c r="B429" s="1" t="s">
        <v>203</v>
      </c>
      <c r="C429" s="1" t="s">
        <v>142</v>
      </c>
      <c r="D429" s="1" t="s">
        <v>22</v>
      </c>
    </row>
    <row r="430" spans="1:4">
      <c r="A430" s="1" t="s">
        <v>217</v>
      </c>
      <c r="B430" s="1" t="s">
        <v>204</v>
      </c>
      <c r="C430" s="1" t="s">
        <v>142</v>
      </c>
      <c r="D430" s="1" t="s">
        <v>22</v>
      </c>
    </row>
    <row r="431" spans="1:4">
      <c r="A431" s="1" t="s">
        <v>218</v>
      </c>
      <c r="B431" s="1" t="s">
        <v>205</v>
      </c>
      <c r="C431" s="1" t="s">
        <v>148</v>
      </c>
      <c r="D431" s="1" t="s">
        <v>22</v>
      </c>
    </row>
    <row r="432" spans="1:4">
      <c r="A432" s="1" t="s">
        <v>219</v>
      </c>
      <c r="B432" s="1" t="s">
        <v>206</v>
      </c>
      <c r="C432" s="1" t="s">
        <v>148</v>
      </c>
      <c r="D432" s="1" t="s">
        <v>22</v>
      </c>
    </row>
    <row r="433" spans="1:4">
      <c r="A433" s="1" t="s">
        <v>220</v>
      </c>
      <c r="B433" s="1" t="s">
        <v>207</v>
      </c>
      <c r="C433" s="1" t="s">
        <v>142</v>
      </c>
      <c r="D433" s="1" t="s">
        <v>22</v>
      </c>
    </row>
    <row r="434" spans="1:4">
      <c r="A434" s="1" t="s">
        <v>221</v>
      </c>
      <c r="B434" s="1" t="s">
        <v>208</v>
      </c>
      <c r="C434" s="1" t="s">
        <v>142</v>
      </c>
      <c r="D434" s="1" t="s">
        <v>22</v>
      </c>
    </row>
    <row r="435" spans="1:4">
      <c r="A435" s="1" t="s">
        <v>222</v>
      </c>
      <c r="B435" s="1" t="s">
        <v>209</v>
      </c>
      <c r="C435" s="1" t="s">
        <v>142</v>
      </c>
      <c r="D435" s="1" t="s">
        <v>22</v>
      </c>
    </row>
    <row r="436" spans="1:4">
      <c r="A436" s="1" t="s">
        <v>223</v>
      </c>
      <c r="B436" s="1" t="s">
        <v>210</v>
      </c>
      <c r="C436" s="1" t="s">
        <v>35</v>
      </c>
      <c r="D436" s="1" t="s">
        <v>22</v>
      </c>
    </row>
    <row r="437" spans="1:4">
      <c r="A437" s="1" t="s">
        <v>224</v>
      </c>
      <c r="B437" s="1" t="s">
        <v>211</v>
      </c>
      <c r="C437" s="1" t="s">
        <v>142</v>
      </c>
      <c r="D437" s="1" t="s">
        <v>22</v>
      </c>
    </row>
    <row r="438" spans="1:4">
      <c r="A438" s="1" t="s">
        <v>225</v>
      </c>
      <c r="B438" s="1" t="s">
        <v>212</v>
      </c>
      <c r="C438" s="1" t="s">
        <v>142</v>
      </c>
      <c r="D438" s="1" t="s">
        <v>22</v>
      </c>
    </row>
    <row r="439" spans="1:4">
      <c r="A439" s="1" t="s">
        <v>226</v>
      </c>
      <c r="B439" s="1" t="s">
        <v>213</v>
      </c>
      <c r="C439" s="1" t="s">
        <v>142</v>
      </c>
      <c r="D439" s="1" t="s">
        <v>22</v>
      </c>
    </row>
    <row r="440" spans="1:4">
      <c r="A440" t="s">
        <v>1654</v>
      </c>
      <c r="B440" t="s">
        <v>1655</v>
      </c>
      <c r="C440" t="s">
        <v>42</v>
      </c>
      <c r="D440" s="1" t="s">
        <v>22</v>
      </c>
    </row>
    <row r="441" spans="1:4">
      <c r="A441" s="1" t="s">
        <v>227</v>
      </c>
      <c r="B441" s="1" t="s">
        <v>214</v>
      </c>
      <c r="C441" s="1" t="s">
        <v>148</v>
      </c>
      <c r="D441" s="1" t="s">
        <v>22</v>
      </c>
    </row>
    <row r="442" spans="1:4">
      <c r="A442" s="1" t="s">
        <v>254</v>
      </c>
      <c r="B442" s="1" t="s">
        <v>228</v>
      </c>
      <c r="C442" s="1" t="s">
        <v>35</v>
      </c>
      <c r="D442" s="1" t="s">
        <v>22</v>
      </c>
    </row>
    <row r="443" spans="1:4">
      <c r="A443" s="1" t="s">
        <v>255</v>
      </c>
      <c r="B443" s="1" t="s">
        <v>229</v>
      </c>
      <c r="C443" s="1" t="s">
        <v>148</v>
      </c>
      <c r="D443" s="1" t="s">
        <v>22</v>
      </c>
    </row>
    <row r="444" spans="1:4">
      <c r="A444" s="1" t="s">
        <v>256</v>
      </c>
      <c r="B444" s="1" t="s">
        <v>230</v>
      </c>
      <c r="C444" s="1" t="s">
        <v>45</v>
      </c>
      <c r="D444" s="1" t="s">
        <v>22</v>
      </c>
    </row>
    <row r="445" spans="1:4">
      <c r="A445" s="1" t="s">
        <v>257</v>
      </c>
      <c r="B445" s="1" t="s">
        <v>231</v>
      </c>
      <c r="C445" s="1" t="s">
        <v>148</v>
      </c>
      <c r="D445" s="1" t="s">
        <v>22</v>
      </c>
    </row>
    <row r="446" spans="1:4">
      <c r="A446" s="1" t="s">
        <v>258</v>
      </c>
      <c r="B446" s="1" t="s">
        <v>232</v>
      </c>
      <c r="C446" s="1" t="s">
        <v>148</v>
      </c>
      <c r="D446" s="1" t="s">
        <v>22</v>
      </c>
    </row>
    <row r="447" spans="1:4">
      <c r="A447" s="1" t="s">
        <v>389</v>
      </c>
      <c r="B447" s="1" t="s">
        <v>390</v>
      </c>
      <c r="C447" s="1" t="s">
        <v>391</v>
      </c>
      <c r="D447" s="1" t="s">
        <v>22</v>
      </c>
    </row>
    <row r="448" spans="1:4">
      <c r="A448" t="s">
        <v>389</v>
      </c>
      <c r="B448" s="1" t="s">
        <v>390</v>
      </c>
      <c r="C448" t="s">
        <v>644</v>
      </c>
      <c r="D448" s="1" t="s">
        <v>22</v>
      </c>
    </row>
    <row r="449" spans="1:4">
      <c r="A449" t="s">
        <v>389</v>
      </c>
      <c r="B449" s="1" t="s">
        <v>390</v>
      </c>
      <c r="C449" t="s">
        <v>148</v>
      </c>
      <c r="D449" s="1" t="s">
        <v>22</v>
      </c>
    </row>
    <row r="450" spans="1:4">
      <c r="A450" s="1" t="s">
        <v>392</v>
      </c>
      <c r="B450" s="1" t="s">
        <v>393</v>
      </c>
      <c r="C450" s="1" t="s">
        <v>391</v>
      </c>
      <c r="D450" s="1" t="s">
        <v>22</v>
      </c>
    </row>
    <row r="451" spans="1:4">
      <c r="A451" t="s">
        <v>1538</v>
      </c>
      <c r="B451" s="1" t="s">
        <v>393</v>
      </c>
      <c r="C451" t="s">
        <v>644</v>
      </c>
      <c r="D451" s="1" t="s">
        <v>22</v>
      </c>
    </row>
    <row r="452" spans="1:4">
      <c r="A452" t="s">
        <v>1537</v>
      </c>
      <c r="B452" s="1" t="s">
        <v>393</v>
      </c>
      <c r="C452" t="s">
        <v>148</v>
      </c>
      <c r="D452" s="1" t="s">
        <v>22</v>
      </c>
    </row>
    <row r="453" spans="1:4">
      <c r="A453" s="1" t="s">
        <v>394</v>
      </c>
      <c r="B453" s="1" t="s">
        <v>395</v>
      </c>
      <c r="C453" s="1" t="s">
        <v>391</v>
      </c>
      <c r="D453" s="1" t="s">
        <v>22</v>
      </c>
    </row>
    <row r="454" spans="1:4">
      <c r="A454" t="s">
        <v>1536</v>
      </c>
      <c r="B454" s="1" t="s">
        <v>395</v>
      </c>
      <c r="C454" t="s">
        <v>644</v>
      </c>
      <c r="D454" s="1" t="s">
        <v>22</v>
      </c>
    </row>
    <row r="455" spans="1:4">
      <c r="A455" t="s">
        <v>1535</v>
      </c>
      <c r="B455" s="1" t="s">
        <v>395</v>
      </c>
      <c r="C455" t="s">
        <v>148</v>
      </c>
      <c r="D455" s="1" t="s">
        <v>22</v>
      </c>
    </row>
    <row r="456" spans="1:4">
      <c r="A456" s="1" t="s">
        <v>259</v>
      </c>
      <c r="B456" s="1" t="s">
        <v>233</v>
      </c>
      <c r="C456" s="1" t="s">
        <v>45</v>
      </c>
      <c r="D456" s="1" t="s">
        <v>22</v>
      </c>
    </row>
    <row r="457" spans="1:4">
      <c r="A457" s="1" t="s">
        <v>260</v>
      </c>
      <c r="B457" s="1" t="s">
        <v>234</v>
      </c>
      <c r="C457" s="1" t="s">
        <v>45</v>
      </c>
      <c r="D457" s="1" t="s">
        <v>22</v>
      </c>
    </row>
    <row r="458" spans="1:4">
      <c r="A458" s="1" t="s">
        <v>396</v>
      </c>
      <c r="B458" s="1" t="s">
        <v>397</v>
      </c>
      <c r="C458" s="1" t="s">
        <v>377</v>
      </c>
      <c r="D458" s="1" t="s">
        <v>22</v>
      </c>
    </row>
    <row r="459" spans="1:4">
      <c r="A459" s="1" t="s">
        <v>261</v>
      </c>
      <c r="B459" s="1" t="s">
        <v>235</v>
      </c>
      <c r="C459" s="1" t="s">
        <v>133</v>
      </c>
      <c r="D459" s="1" t="s">
        <v>22</v>
      </c>
    </row>
    <row r="460" spans="1:4">
      <c r="A460" s="1" t="s">
        <v>262</v>
      </c>
      <c r="B460" s="1" t="s">
        <v>236</v>
      </c>
      <c r="C460" s="1" t="s">
        <v>148</v>
      </c>
      <c r="D460" s="1" t="s">
        <v>22</v>
      </c>
    </row>
    <row r="461" spans="1:4">
      <c r="A461" s="1" t="s">
        <v>263</v>
      </c>
      <c r="B461" s="1" t="s">
        <v>237</v>
      </c>
      <c r="C461" s="1" t="s">
        <v>142</v>
      </c>
      <c r="D461" s="1" t="s">
        <v>22</v>
      </c>
    </row>
    <row r="462" spans="1:4">
      <c r="A462" s="1" t="s">
        <v>264</v>
      </c>
      <c r="B462" s="1" t="s">
        <v>238</v>
      </c>
      <c r="C462" s="1" t="s">
        <v>133</v>
      </c>
      <c r="D462" s="1" t="s">
        <v>22</v>
      </c>
    </row>
    <row r="463" spans="1:4">
      <c r="A463" s="1" t="s">
        <v>265</v>
      </c>
      <c r="B463" s="1" t="s">
        <v>239</v>
      </c>
      <c r="C463" s="1" t="s">
        <v>133</v>
      </c>
      <c r="D463" s="1" t="s">
        <v>22</v>
      </c>
    </row>
    <row r="464" spans="1:4">
      <c r="A464" s="1" t="s">
        <v>266</v>
      </c>
      <c r="B464" s="1" t="s">
        <v>240</v>
      </c>
      <c r="C464" s="1" t="s">
        <v>133</v>
      </c>
      <c r="D464" s="1" t="s">
        <v>22</v>
      </c>
    </row>
    <row r="465" spans="1:4">
      <c r="A465" t="s">
        <v>266</v>
      </c>
      <c r="B465" s="1" t="s">
        <v>240</v>
      </c>
      <c r="C465" t="s">
        <v>1597</v>
      </c>
      <c r="D465" s="1" t="s">
        <v>22</v>
      </c>
    </row>
    <row r="466" spans="1:4">
      <c r="A466" t="s">
        <v>1605</v>
      </c>
      <c r="B466" s="1" t="s">
        <v>1606</v>
      </c>
      <c r="C466" s="1" t="s">
        <v>142</v>
      </c>
      <c r="D466" s="1" t="s">
        <v>22</v>
      </c>
    </row>
    <row r="467" spans="1:4">
      <c r="A467" s="1" t="s">
        <v>267</v>
      </c>
      <c r="B467" s="1" t="s">
        <v>241</v>
      </c>
      <c r="C467" s="1" t="s">
        <v>142</v>
      </c>
      <c r="D467" s="1" t="s">
        <v>22</v>
      </c>
    </row>
    <row r="468" spans="1:4">
      <c r="A468" s="1" t="s">
        <v>398</v>
      </c>
      <c r="B468" s="1" t="s">
        <v>399</v>
      </c>
      <c r="C468" s="1" t="s">
        <v>377</v>
      </c>
      <c r="D468" s="1" t="s">
        <v>22</v>
      </c>
    </row>
    <row r="469" spans="1:4">
      <c r="A469" t="s">
        <v>1745</v>
      </c>
      <c r="B469" t="s">
        <v>1746</v>
      </c>
      <c r="C469" t="s">
        <v>148</v>
      </c>
      <c r="D469" s="1" t="s">
        <v>22</v>
      </c>
    </row>
    <row r="470" spans="1:4">
      <c r="A470" s="1" t="s">
        <v>268</v>
      </c>
      <c r="B470" s="1" t="s">
        <v>242</v>
      </c>
      <c r="C470" s="1" t="s">
        <v>148</v>
      </c>
      <c r="D470" s="1" t="s">
        <v>22</v>
      </c>
    </row>
    <row r="471" spans="1:4">
      <c r="A471" s="1" t="s">
        <v>269</v>
      </c>
      <c r="B471" s="1" t="s">
        <v>243</v>
      </c>
      <c r="C471" s="1" t="s">
        <v>45</v>
      </c>
      <c r="D471" s="1" t="s">
        <v>22</v>
      </c>
    </row>
    <row r="472" spans="1:4">
      <c r="A472" s="1" t="s">
        <v>270</v>
      </c>
      <c r="B472" s="1" t="s">
        <v>244</v>
      </c>
      <c r="C472" s="1" t="s">
        <v>45</v>
      </c>
      <c r="D472" s="1" t="s">
        <v>22</v>
      </c>
    </row>
    <row r="473" spans="1:4">
      <c r="A473" s="1" t="s">
        <v>271</v>
      </c>
      <c r="B473" s="1" t="s">
        <v>245</v>
      </c>
      <c r="C473" s="1" t="s">
        <v>35</v>
      </c>
      <c r="D473" s="1" t="s">
        <v>22</v>
      </c>
    </row>
    <row r="474" spans="1:4">
      <c r="A474" s="1" t="s">
        <v>272</v>
      </c>
      <c r="B474" s="1" t="s">
        <v>246</v>
      </c>
      <c r="C474" s="1" t="s">
        <v>148</v>
      </c>
      <c r="D474" s="1" t="s">
        <v>22</v>
      </c>
    </row>
    <row r="475" spans="1:4">
      <c r="A475" s="1" t="s">
        <v>273</v>
      </c>
      <c r="B475" s="1" t="s">
        <v>247</v>
      </c>
      <c r="C475" s="1" t="s">
        <v>142</v>
      </c>
      <c r="D475" s="1" t="s">
        <v>22</v>
      </c>
    </row>
    <row r="476" spans="1:4">
      <c r="A476" s="1" t="s">
        <v>274</v>
      </c>
      <c r="B476" s="1" t="s">
        <v>248</v>
      </c>
      <c r="C476" s="1" t="s">
        <v>142</v>
      </c>
      <c r="D476" s="1" t="s">
        <v>22</v>
      </c>
    </row>
    <row r="477" spans="1:4">
      <c r="A477" s="1" t="s">
        <v>275</v>
      </c>
      <c r="B477" s="1" t="s">
        <v>249</v>
      </c>
      <c r="C477" s="1" t="s">
        <v>148</v>
      </c>
      <c r="D477" s="1" t="s">
        <v>22</v>
      </c>
    </row>
    <row r="478" spans="1:4">
      <c r="A478" s="1" t="s">
        <v>400</v>
      </c>
      <c r="B478" s="1" t="s">
        <v>401</v>
      </c>
      <c r="C478" s="1" t="s">
        <v>402</v>
      </c>
      <c r="D478" s="1" t="s">
        <v>22</v>
      </c>
    </row>
    <row r="479" spans="1:4">
      <c r="A479" t="s">
        <v>1524</v>
      </c>
      <c r="B479" s="1" t="s">
        <v>401</v>
      </c>
      <c r="C479" t="s">
        <v>642</v>
      </c>
      <c r="D479" s="1" t="s">
        <v>22</v>
      </c>
    </row>
    <row r="480" spans="1:4">
      <c r="A480" t="s">
        <v>1525</v>
      </c>
      <c r="B480" s="1" t="s">
        <v>401</v>
      </c>
      <c r="C480" t="s">
        <v>148</v>
      </c>
      <c r="D480" s="1" t="s">
        <v>22</v>
      </c>
    </row>
    <row r="481" spans="1:4">
      <c r="A481" s="1" t="s">
        <v>403</v>
      </c>
      <c r="B481" s="1" t="s">
        <v>404</v>
      </c>
      <c r="C481" s="1" t="s">
        <v>402</v>
      </c>
      <c r="D481" s="1" t="s">
        <v>22</v>
      </c>
    </row>
    <row r="482" spans="1:4">
      <c r="A482" t="s">
        <v>1522</v>
      </c>
      <c r="B482" s="1" t="s">
        <v>404</v>
      </c>
      <c r="C482" t="s">
        <v>643</v>
      </c>
      <c r="D482" s="1" t="s">
        <v>22</v>
      </c>
    </row>
    <row r="483" spans="1:4">
      <c r="A483" t="s">
        <v>1523</v>
      </c>
      <c r="B483" s="1" t="s">
        <v>404</v>
      </c>
      <c r="C483" t="s">
        <v>148</v>
      </c>
      <c r="D483" s="1" t="s">
        <v>22</v>
      </c>
    </row>
    <row r="484" spans="1:4">
      <c r="A484" s="1" t="s">
        <v>276</v>
      </c>
      <c r="B484" s="1" t="s">
        <v>251</v>
      </c>
      <c r="C484" s="1" t="s">
        <v>148</v>
      </c>
      <c r="D484" s="1" t="s">
        <v>22</v>
      </c>
    </row>
    <row r="485" spans="1:4">
      <c r="A485" s="1" t="s">
        <v>277</v>
      </c>
      <c r="B485" s="1" t="s">
        <v>252</v>
      </c>
      <c r="C485" s="1" t="s">
        <v>148</v>
      </c>
      <c r="D485" s="1" t="s">
        <v>22</v>
      </c>
    </row>
    <row r="486" spans="1:4">
      <c r="A486" s="1" t="s">
        <v>278</v>
      </c>
      <c r="B486" s="1" t="s">
        <v>253</v>
      </c>
      <c r="C486" s="1" t="s">
        <v>148</v>
      </c>
      <c r="D486" s="1" t="s">
        <v>22</v>
      </c>
    </row>
    <row r="487" spans="1:4">
      <c r="A487" t="s">
        <v>1715</v>
      </c>
      <c r="B487" s="1" t="s">
        <v>1716</v>
      </c>
      <c r="C487" t="s">
        <v>148</v>
      </c>
      <c r="D487" s="1" t="s">
        <v>22</v>
      </c>
    </row>
    <row r="488" spans="1:4">
      <c r="A488" t="s">
        <v>1768</v>
      </c>
      <c r="B488" s="1" t="s">
        <v>1769</v>
      </c>
      <c r="C488" t="s">
        <v>148</v>
      </c>
      <c r="D488" s="1" t="s">
        <v>22</v>
      </c>
    </row>
    <row r="489" spans="1:4">
      <c r="A489" t="s">
        <v>1709</v>
      </c>
      <c r="B489" t="s">
        <v>1710</v>
      </c>
      <c r="C489" t="s">
        <v>148</v>
      </c>
      <c r="D489" s="1" t="s">
        <v>22</v>
      </c>
    </row>
    <row r="490" spans="1:4">
      <c r="A490" t="s">
        <v>1763</v>
      </c>
      <c r="B490" s="1" t="s">
        <v>1764</v>
      </c>
      <c r="C490" t="s">
        <v>148</v>
      </c>
      <c r="D490" s="1" t="s">
        <v>22</v>
      </c>
    </row>
    <row r="491" spans="1:4">
      <c r="A491" t="s">
        <v>1727</v>
      </c>
      <c r="B491" t="s">
        <v>1728</v>
      </c>
      <c r="C491" t="s">
        <v>148</v>
      </c>
      <c r="D491" s="1" t="s">
        <v>22</v>
      </c>
    </row>
    <row r="492" spans="1:4">
      <c r="A492" t="s">
        <v>1774</v>
      </c>
      <c r="B492" s="1" t="s">
        <v>1775</v>
      </c>
      <c r="C492" t="s">
        <v>42</v>
      </c>
      <c r="D492" s="1" t="s">
        <v>22</v>
      </c>
    </row>
    <row r="493" spans="1:4">
      <c r="A493" t="s">
        <v>1656</v>
      </c>
      <c r="B493" t="s">
        <v>1657</v>
      </c>
      <c r="C493" t="s">
        <v>148</v>
      </c>
      <c r="D493" s="1" t="s">
        <v>22</v>
      </c>
    </row>
    <row r="494" spans="1:4">
      <c r="A494" t="s">
        <v>1699</v>
      </c>
      <c r="B494" t="s">
        <v>1700</v>
      </c>
      <c r="C494" t="s">
        <v>42</v>
      </c>
      <c r="D494" s="1" t="s">
        <v>22</v>
      </c>
    </row>
    <row r="495" spans="1:4">
      <c r="A495" s="1" t="s">
        <v>620</v>
      </c>
      <c r="B495" s="1" t="s">
        <v>621</v>
      </c>
      <c r="C495" s="1" t="s">
        <v>622</v>
      </c>
      <c r="D495" s="1" t="s">
        <v>457</v>
      </c>
    </row>
    <row r="496" spans="1:4">
      <c r="A496" t="s">
        <v>623</v>
      </c>
      <c r="B496" s="1" t="s">
        <v>624</v>
      </c>
      <c r="C496" s="1" t="s">
        <v>622</v>
      </c>
      <c r="D496" s="1" t="s">
        <v>457</v>
      </c>
    </row>
    <row r="497" spans="1:4">
      <c r="A497" t="s">
        <v>625</v>
      </c>
      <c r="B497" s="1" t="s">
        <v>626</v>
      </c>
      <c r="C497" s="1" t="s">
        <v>622</v>
      </c>
      <c r="D497" s="1" t="s">
        <v>457</v>
      </c>
    </row>
    <row r="498" spans="1:4">
      <c r="A498" t="s">
        <v>627</v>
      </c>
      <c r="B498" t="s">
        <v>628</v>
      </c>
      <c r="C498" s="1" t="s">
        <v>622</v>
      </c>
      <c r="D498" s="1" t="s">
        <v>457</v>
      </c>
    </row>
    <row r="499" spans="1:4">
      <c r="A499" t="s">
        <v>629</v>
      </c>
      <c r="B499" t="s">
        <v>634</v>
      </c>
      <c r="C499" s="1" t="s">
        <v>622</v>
      </c>
      <c r="D499" s="1" t="s">
        <v>457</v>
      </c>
    </row>
    <row r="500" spans="1:4">
      <c r="A500" t="s">
        <v>630</v>
      </c>
      <c r="B500" t="s">
        <v>635</v>
      </c>
      <c r="C500" s="1" t="s">
        <v>622</v>
      </c>
      <c r="D500" s="1" t="s">
        <v>457</v>
      </c>
    </row>
    <row r="501" spans="1:4">
      <c r="A501" t="s">
        <v>631</v>
      </c>
      <c r="B501" t="s">
        <v>636</v>
      </c>
      <c r="C501" s="1" t="s">
        <v>622</v>
      </c>
      <c r="D501" s="1" t="s">
        <v>457</v>
      </c>
    </row>
    <row r="502" spans="1:4">
      <c r="A502" t="s">
        <v>632</v>
      </c>
      <c r="B502" t="s">
        <v>637</v>
      </c>
      <c r="C502" s="1" t="s">
        <v>622</v>
      </c>
      <c r="D502" s="1" t="s">
        <v>457</v>
      </c>
    </row>
    <row r="503" spans="1:4">
      <c r="A503" t="s">
        <v>633</v>
      </c>
      <c r="B503" t="s">
        <v>638</v>
      </c>
      <c r="C503" s="1" t="s">
        <v>622</v>
      </c>
      <c r="D503" s="1" t="s">
        <v>457</v>
      </c>
    </row>
    <row r="504" spans="1:4">
      <c r="A504" s="1" t="s">
        <v>616</v>
      </c>
      <c r="B504" s="1" t="s">
        <v>617</v>
      </c>
      <c r="C504" s="1" t="s">
        <v>508</v>
      </c>
      <c r="D504" s="1" t="s">
        <v>457</v>
      </c>
    </row>
    <row r="505" spans="1:4">
      <c r="A505" s="1" t="s">
        <v>618</v>
      </c>
      <c r="B505" s="1" t="s">
        <v>619</v>
      </c>
      <c r="C505" s="1" t="s">
        <v>508</v>
      </c>
      <c r="D505" s="1" t="s">
        <v>457</v>
      </c>
    </row>
    <row r="506" spans="1:4">
      <c r="A506" s="1" t="s">
        <v>405</v>
      </c>
      <c r="B506" s="1" t="s">
        <v>178</v>
      </c>
      <c r="C506" s="1" t="s">
        <v>406</v>
      </c>
      <c r="D506" s="1" t="s">
        <v>351</v>
      </c>
    </row>
    <row r="507" spans="1:4">
      <c r="A507" s="1" t="s">
        <v>407</v>
      </c>
      <c r="B507" s="1" t="s">
        <v>408</v>
      </c>
      <c r="C507" s="1" t="s">
        <v>406</v>
      </c>
      <c r="D507" s="1" t="s">
        <v>351</v>
      </c>
    </row>
    <row r="508" spans="1:4">
      <c r="A508" s="1" t="s">
        <v>409</v>
      </c>
      <c r="B508" s="1" t="s">
        <v>410</v>
      </c>
      <c r="C508" s="1" t="s">
        <v>350</v>
      </c>
      <c r="D508" s="1" t="s">
        <v>351</v>
      </c>
    </row>
    <row r="509" spans="1:4">
      <c r="A509" s="1" t="s">
        <v>411</v>
      </c>
      <c r="B509" s="1" t="s">
        <v>412</v>
      </c>
      <c r="C509" s="1" t="s">
        <v>413</v>
      </c>
      <c r="D509" s="1" t="s">
        <v>351</v>
      </c>
    </row>
    <row r="510" spans="1:4">
      <c r="A510" s="1" t="s">
        <v>414</v>
      </c>
      <c r="B510" s="1" t="s">
        <v>415</v>
      </c>
      <c r="C510" s="1" t="s">
        <v>350</v>
      </c>
      <c r="D510" s="1" t="s">
        <v>351</v>
      </c>
    </row>
    <row r="511" spans="1:4">
      <c r="A511" s="1" t="s">
        <v>416</v>
      </c>
      <c r="B511" s="1" t="s">
        <v>417</v>
      </c>
      <c r="C511" s="1" t="s">
        <v>413</v>
      </c>
      <c r="D511" s="1" t="s">
        <v>351</v>
      </c>
    </row>
    <row r="512" spans="1:4">
      <c r="A512" s="1" t="s">
        <v>418</v>
      </c>
      <c r="B512" s="1" t="s">
        <v>419</v>
      </c>
      <c r="C512" s="1" t="s">
        <v>350</v>
      </c>
      <c r="D512" s="1" t="s">
        <v>351</v>
      </c>
    </row>
    <row r="513" spans="1:4">
      <c r="A513" s="1" t="s">
        <v>420</v>
      </c>
      <c r="B513" s="1" t="s">
        <v>421</v>
      </c>
      <c r="C513" s="1" t="s">
        <v>350</v>
      </c>
      <c r="D513" s="1" t="s">
        <v>351</v>
      </c>
    </row>
    <row r="514" spans="1:4">
      <c r="A514" s="1" t="s">
        <v>422</v>
      </c>
      <c r="B514" s="1" t="s">
        <v>423</v>
      </c>
      <c r="C514" s="1" t="s">
        <v>413</v>
      </c>
      <c r="D514" s="1" t="s">
        <v>351</v>
      </c>
    </row>
    <row r="515" spans="1:4">
      <c r="A515" s="1" t="s">
        <v>424</v>
      </c>
      <c r="B515" s="1" t="s">
        <v>425</v>
      </c>
      <c r="C515" s="1" t="s">
        <v>350</v>
      </c>
      <c r="D515" s="1" t="s">
        <v>351</v>
      </c>
    </row>
    <row r="516" spans="1:4">
      <c r="A516" s="1" t="s">
        <v>426</v>
      </c>
      <c r="B516" s="1" t="s">
        <v>427</v>
      </c>
      <c r="C516" s="1" t="s">
        <v>350</v>
      </c>
      <c r="D516" s="1" t="s">
        <v>351</v>
      </c>
    </row>
    <row r="517" spans="1:4">
      <c r="A517" s="1" t="s">
        <v>428</v>
      </c>
      <c r="B517" s="1" t="s">
        <v>429</v>
      </c>
      <c r="C517" s="1" t="s">
        <v>350</v>
      </c>
      <c r="D517" s="1" t="s">
        <v>351</v>
      </c>
    </row>
    <row r="518" spans="1:4">
      <c r="A518" t="s">
        <v>1521</v>
      </c>
      <c r="B518" s="1" t="s">
        <v>761</v>
      </c>
      <c r="C518" s="1" t="s">
        <v>741</v>
      </c>
      <c r="D518" s="1" t="s">
        <v>332</v>
      </c>
    </row>
    <row r="519" spans="1:4">
      <c r="A519" s="1" t="s">
        <v>715</v>
      </c>
      <c r="B519" s="1" t="s">
        <v>431</v>
      </c>
      <c r="C519" s="1" t="s">
        <v>714</v>
      </c>
      <c r="D519" s="1" t="s">
        <v>457</v>
      </c>
    </row>
    <row r="520" spans="1:4">
      <c r="A520" s="1" t="s">
        <v>718</v>
      </c>
      <c r="B520" s="1" t="s">
        <v>719</v>
      </c>
      <c r="C520" s="1" t="s">
        <v>714</v>
      </c>
      <c r="D520" s="1" t="s">
        <v>457</v>
      </c>
    </row>
    <row r="521" spans="1:4">
      <c r="A521" s="1" t="s">
        <v>720</v>
      </c>
      <c r="B521" s="1" t="s">
        <v>125</v>
      </c>
      <c r="C521" s="1" t="s">
        <v>714</v>
      </c>
      <c r="D521" s="1" t="s">
        <v>457</v>
      </c>
    </row>
    <row r="522" spans="1:4">
      <c r="A522" s="1" t="s">
        <v>716</v>
      </c>
      <c r="B522" s="1" t="s">
        <v>717</v>
      </c>
      <c r="C522" s="1" t="s">
        <v>714</v>
      </c>
      <c r="D522" s="1" t="s">
        <v>457</v>
      </c>
    </row>
    <row r="523" spans="1:4">
      <c r="A523" t="s">
        <v>1712</v>
      </c>
      <c r="B523" s="1" t="s">
        <v>376</v>
      </c>
      <c r="C523" s="1" t="s">
        <v>377</v>
      </c>
      <c r="D523" s="1" t="s">
        <v>22</v>
      </c>
    </row>
    <row r="524" spans="1:4">
      <c r="A524" t="s">
        <v>1659</v>
      </c>
      <c r="B524" s="1" t="s">
        <v>381</v>
      </c>
      <c r="C524" s="1" t="s">
        <v>377</v>
      </c>
      <c r="D524" s="1" t="s">
        <v>22</v>
      </c>
    </row>
    <row r="525" spans="1:4">
      <c r="A525" t="s">
        <v>1612</v>
      </c>
      <c r="B525" s="1" t="s">
        <v>383</v>
      </c>
      <c r="C525" s="1" t="s">
        <v>377</v>
      </c>
      <c r="D525" s="1" t="s">
        <v>22</v>
      </c>
    </row>
    <row r="526" spans="1:4">
      <c r="A526" t="s">
        <v>1682</v>
      </c>
      <c r="B526" s="1" t="s">
        <v>385</v>
      </c>
      <c r="C526" t="s">
        <v>148</v>
      </c>
      <c r="D526" s="1" t="s">
        <v>22</v>
      </c>
    </row>
    <row r="527" spans="1:4">
      <c r="A527" t="s">
        <v>1604</v>
      </c>
      <c r="B527" s="1" t="s">
        <v>388</v>
      </c>
      <c r="C527" s="1" t="s">
        <v>148</v>
      </c>
      <c r="D527" s="1" t="s">
        <v>22</v>
      </c>
    </row>
    <row r="528" spans="1:4">
      <c r="A528" t="s">
        <v>1604</v>
      </c>
      <c r="B528" s="1" t="s">
        <v>388</v>
      </c>
      <c r="C528" t="s">
        <v>148</v>
      </c>
      <c r="D528" s="1" t="s">
        <v>22</v>
      </c>
    </row>
    <row r="529" spans="1:4">
      <c r="A529" t="s">
        <v>1736</v>
      </c>
      <c r="B529" s="1" t="s">
        <v>390</v>
      </c>
      <c r="C529" t="s">
        <v>148</v>
      </c>
      <c r="D529" s="1" t="s">
        <v>22</v>
      </c>
    </row>
    <row r="530" spans="1:4">
      <c r="A530" t="s">
        <v>1776</v>
      </c>
      <c r="B530" s="1" t="s">
        <v>393</v>
      </c>
      <c r="C530" t="s">
        <v>148</v>
      </c>
      <c r="D530" s="1" t="s">
        <v>22</v>
      </c>
    </row>
    <row r="531" spans="1:4">
      <c r="A531" t="s">
        <v>1711</v>
      </c>
      <c r="B531" s="1" t="s">
        <v>395</v>
      </c>
      <c r="C531" t="s">
        <v>148</v>
      </c>
      <c r="D531" s="1" t="s">
        <v>22</v>
      </c>
    </row>
    <row r="532" spans="1:4">
      <c r="A532" t="s">
        <v>1674</v>
      </c>
      <c r="B532" s="1" t="s">
        <v>399</v>
      </c>
      <c r="C532" s="1" t="s">
        <v>377</v>
      </c>
      <c r="D532" s="1" t="s">
        <v>22</v>
      </c>
    </row>
    <row r="533" spans="1:4">
      <c r="A533" t="s">
        <v>1649</v>
      </c>
      <c r="B533" s="1" t="s">
        <v>401</v>
      </c>
      <c r="C533" t="s">
        <v>148</v>
      </c>
      <c r="D533" s="1" t="s">
        <v>22</v>
      </c>
    </row>
    <row r="534" spans="1:4">
      <c r="A534" t="s">
        <v>1649</v>
      </c>
      <c r="B534" s="1" t="s">
        <v>401</v>
      </c>
      <c r="C534" t="s">
        <v>148</v>
      </c>
      <c r="D534" s="1" t="s">
        <v>22</v>
      </c>
    </row>
    <row r="535" spans="1:4">
      <c r="A535" s="1" t="s">
        <v>738</v>
      </c>
      <c r="B535" s="1" t="s">
        <v>431</v>
      </c>
      <c r="C535" s="1" t="s">
        <v>739</v>
      </c>
      <c r="D535" s="1" t="s">
        <v>332</v>
      </c>
    </row>
    <row r="536" spans="1:4">
      <c r="A536" t="s">
        <v>1520</v>
      </c>
      <c r="B536" s="1" t="s">
        <v>431</v>
      </c>
      <c r="C536" s="1" t="s">
        <v>511</v>
      </c>
      <c r="D536" s="1" t="s">
        <v>332</v>
      </c>
    </row>
    <row r="537" spans="1:4">
      <c r="A537" s="1" t="s">
        <v>430</v>
      </c>
      <c r="B537" s="1" t="s">
        <v>431</v>
      </c>
      <c r="C537" s="1" t="s">
        <v>343</v>
      </c>
      <c r="D537" s="1" t="s">
        <v>332</v>
      </c>
    </row>
    <row r="538" spans="1:4">
      <c r="A538" t="s">
        <v>1696</v>
      </c>
      <c r="B538" s="1" t="s">
        <v>250</v>
      </c>
      <c r="C538" s="1" t="s">
        <v>148</v>
      </c>
      <c r="D538" s="1" t="s">
        <v>22</v>
      </c>
    </row>
    <row r="539" spans="1:4">
      <c r="A539" s="1" t="s">
        <v>432</v>
      </c>
      <c r="B539" s="1" t="s">
        <v>125</v>
      </c>
      <c r="C539" s="1" t="s">
        <v>343</v>
      </c>
      <c r="D539" s="1" t="s">
        <v>332</v>
      </c>
    </row>
    <row r="540" spans="1:4">
      <c r="A540" t="s">
        <v>1519</v>
      </c>
      <c r="B540" s="1" t="s">
        <v>125</v>
      </c>
      <c r="C540" s="1" t="s">
        <v>511</v>
      </c>
      <c r="D540" s="1" t="s">
        <v>332</v>
      </c>
    </row>
    <row r="541" spans="1:4">
      <c r="A541" s="1" t="s">
        <v>740</v>
      </c>
      <c r="B541" s="1" t="s">
        <v>659</v>
      </c>
      <c r="C541" s="1" t="s">
        <v>741</v>
      </c>
      <c r="D541" s="1" t="s">
        <v>332</v>
      </c>
    </row>
    <row r="542" spans="1:4">
      <c r="A542" s="1" t="s">
        <v>742</v>
      </c>
      <c r="B542" s="1" t="s">
        <v>71</v>
      </c>
      <c r="C542" s="1" t="s">
        <v>741</v>
      </c>
      <c r="D542" s="1" t="s">
        <v>332</v>
      </c>
    </row>
    <row r="543" spans="1:4">
      <c r="A543" s="1" t="s">
        <v>743</v>
      </c>
      <c r="B543" s="1" t="s">
        <v>744</v>
      </c>
      <c r="C543" s="1" t="s">
        <v>741</v>
      </c>
      <c r="D543" s="1" t="s">
        <v>332</v>
      </c>
    </row>
    <row r="544" spans="1:4">
      <c r="A544" s="1" t="s">
        <v>433</v>
      </c>
      <c r="B544" s="1" t="s">
        <v>434</v>
      </c>
      <c r="C544" s="1" t="s">
        <v>343</v>
      </c>
      <c r="D544" s="1" t="s">
        <v>332</v>
      </c>
    </row>
    <row r="545" spans="1:4">
      <c r="A545" s="1" t="s">
        <v>745</v>
      </c>
      <c r="B545" s="1" t="s">
        <v>746</v>
      </c>
      <c r="C545" s="1" t="s">
        <v>741</v>
      </c>
      <c r="D545" s="1" t="s">
        <v>332</v>
      </c>
    </row>
    <row r="546" spans="1:4">
      <c r="A546" s="1" t="s">
        <v>29</v>
      </c>
      <c r="B546" s="1" t="s">
        <v>30</v>
      </c>
      <c r="C546" s="1" t="s">
        <v>42</v>
      </c>
      <c r="D546" s="1" t="s">
        <v>22</v>
      </c>
    </row>
    <row r="547" spans="1:4">
      <c r="A547" s="1" t="s">
        <v>31</v>
      </c>
      <c r="B547" s="1" t="s">
        <v>32</v>
      </c>
      <c r="C547" s="1" t="s">
        <v>27</v>
      </c>
      <c r="D547" s="1" t="s">
        <v>22</v>
      </c>
    </row>
    <row r="548" spans="1:4">
      <c r="A548" s="1" t="s">
        <v>33</v>
      </c>
      <c r="B548" s="1" t="s">
        <v>34</v>
      </c>
      <c r="C548" s="1" t="s">
        <v>35</v>
      </c>
      <c r="D548" s="1" t="s">
        <v>22</v>
      </c>
    </row>
    <row r="549" spans="1:4">
      <c r="A549" s="1" t="s">
        <v>747</v>
      </c>
      <c r="B549" s="1" t="s">
        <v>748</v>
      </c>
      <c r="C549" s="1" t="s">
        <v>741</v>
      </c>
      <c r="D549" s="1" t="s">
        <v>332</v>
      </c>
    </row>
    <row r="550" spans="1:4">
      <c r="A550" s="1" t="s">
        <v>36</v>
      </c>
      <c r="B550" s="1" t="s">
        <v>37</v>
      </c>
      <c r="C550" s="1" t="s">
        <v>35</v>
      </c>
      <c r="D550" s="1" t="s">
        <v>22</v>
      </c>
    </row>
    <row r="551" spans="1:4">
      <c r="A551" s="1" t="s">
        <v>38</v>
      </c>
      <c r="B551" s="1" t="s">
        <v>39</v>
      </c>
      <c r="C551" t="s">
        <v>35</v>
      </c>
      <c r="D551" s="1" t="s">
        <v>22</v>
      </c>
    </row>
    <row r="552" spans="1:4">
      <c r="A552" t="s">
        <v>1518</v>
      </c>
      <c r="B552" s="1" t="s">
        <v>39</v>
      </c>
      <c r="C552" t="s">
        <v>741</v>
      </c>
      <c r="D552" s="1" t="s">
        <v>332</v>
      </c>
    </row>
    <row r="553" spans="1:4">
      <c r="A553" s="1" t="s">
        <v>40</v>
      </c>
      <c r="B553" s="1" t="s">
        <v>41</v>
      </c>
      <c r="C553" s="1" t="s">
        <v>42</v>
      </c>
      <c r="D553" s="1" t="s">
        <v>22</v>
      </c>
    </row>
    <row r="554" spans="1:4">
      <c r="A554" s="1" t="s">
        <v>43</v>
      </c>
      <c r="B554" s="1" t="s">
        <v>44</v>
      </c>
      <c r="C554" s="1" t="s">
        <v>35</v>
      </c>
      <c r="D554" s="1" t="s">
        <v>22</v>
      </c>
    </row>
    <row r="555" spans="1:4">
      <c r="A555" t="s">
        <v>1516</v>
      </c>
      <c r="B555" s="1" t="s">
        <v>51</v>
      </c>
      <c r="C555" s="1" t="s">
        <v>511</v>
      </c>
      <c r="D555" s="1" t="s">
        <v>332</v>
      </c>
    </row>
    <row r="556" spans="1:4">
      <c r="A556" t="s">
        <v>1517</v>
      </c>
      <c r="B556" s="1" t="s">
        <v>734</v>
      </c>
      <c r="C556" s="1" t="s">
        <v>511</v>
      </c>
      <c r="D556" s="1" t="s">
        <v>332</v>
      </c>
    </row>
    <row r="557" spans="1:4">
      <c r="A557" s="1" t="s">
        <v>46</v>
      </c>
      <c r="B557" s="1" t="s">
        <v>47</v>
      </c>
      <c r="C557" s="1" t="s">
        <v>27</v>
      </c>
      <c r="D557" s="1" t="s">
        <v>22</v>
      </c>
    </row>
    <row r="558" spans="1:4">
      <c r="A558" s="1" t="s">
        <v>749</v>
      </c>
      <c r="B558" s="1" t="s">
        <v>750</v>
      </c>
      <c r="C558" s="1" t="s">
        <v>741</v>
      </c>
      <c r="D558" s="1" t="s">
        <v>332</v>
      </c>
    </row>
    <row r="559" spans="1:4">
      <c r="A559" t="s">
        <v>1662</v>
      </c>
      <c r="B559" s="1" t="s">
        <v>1663</v>
      </c>
      <c r="C559" s="1" t="s">
        <v>148</v>
      </c>
      <c r="D559" s="1" t="s">
        <v>22</v>
      </c>
    </row>
    <row r="560" spans="1:4">
      <c r="A560" t="s">
        <v>1610</v>
      </c>
      <c r="B560" s="1" t="s">
        <v>1611</v>
      </c>
      <c r="C560" s="1" t="s">
        <v>42</v>
      </c>
      <c r="D560" s="1" t="s">
        <v>22</v>
      </c>
    </row>
    <row r="561" spans="1:4">
      <c r="A561" t="s">
        <v>1670</v>
      </c>
      <c r="B561" s="1" t="s">
        <v>1671</v>
      </c>
      <c r="C561" s="1" t="s">
        <v>42</v>
      </c>
      <c r="D561" s="1" t="s">
        <v>22</v>
      </c>
    </row>
    <row r="562" spans="1:4">
      <c r="A562" s="1" t="s">
        <v>48</v>
      </c>
      <c r="B562" s="1" t="s">
        <v>49</v>
      </c>
      <c r="C562" s="1" t="s">
        <v>42</v>
      </c>
      <c r="D562" s="1" t="s">
        <v>22</v>
      </c>
    </row>
    <row r="563" spans="1:4">
      <c r="A563" s="1" t="s">
        <v>50</v>
      </c>
      <c r="B563" s="1" t="s">
        <v>51</v>
      </c>
      <c r="C563" s="1" t="s">
        <v>27</v>
      </c>
      <c r="D563" s="1" t="s">
        <v>22</v>
      </c>
    </row>
    <row r="564" spans="1:4">
      <c r="A564" s="1" t="s">
        <v>751</v>
      </c>
      <c r="B564" s="1" t="s">
        <v>752</v>
      </c>
      <c r="C564" s="1" t="s">
        <v>741</v>
      </c>
      <c r="D564" s="1" t="s">
        <v>332</v>
      </c>
    </row>
    <row r="565" spans="1:4">
      <c r="A565" s="1" t="s">
        <v>753</v>
      </c>
      <c r="B565" s="1" t="s">
        <v>754</v>
      </c>
      <c r="C565" s="1" t="s">
        <v>741</v>
      </c>
      <c r="D565" s="1" t="s">
        <v>332</v>
      </c>
    </row>
    <row r="566" spans="1:4">
      <c r="A566" t="s">
        <v>1515</v>
      </c>
      <c r="B566" s="1" t="s">
        <v>735</v>
      </c>
      <c r="C566" s="1" t="s">
        <v>511</v>
      </c>
      <c r="D566" s="1" t="s">
        <v>332</v>
      </c>
    </row>
    <row r="567" spans="1:4">
      <c r="A567" s="1" t="s">
        <v>755</v>
      </c>
      <c r="B567" s="1" t="s">
        <v>726</v>
      </c>
      <c r="C567" s="1" t="s">
        <v>741</v>
      </c>
      <c r="D567" s="1" t="s">
        <v>332</v>
      </c>
    </row>
    <row r="568" spans="1:4">
      <c r="A568" s="1" t="s">
        <v>52</v>
      </c>
      <c r="B568" s="1" t="s">
        <v>53</v>
      </c>
      <c r="C568" s="1" t="s">
        <v>27</v>
      </c>
      <c r="D568" s="1" t="s">
        <v>22</v>
      </c>
    </row>
    <row r="569" spans="1:4">
      <c r="A569" s="1" t="s">
        <v>54</v>
      </c>
      <c r="B569" s="1" t="s">
        <v>55</v>
      </c>
      <c r="C569" s="1" t="s">
        <v>27</v>
      </c>
      <c r="D569" s="1" t="s">
        <v>22</v>
      </c>
    </row>
    <row r="570" spans="1:4">
      <c r="A570" s="1" t="s">
        <v>56</v>
      </c>
      <c r="B570" s="1" t="s">
        <v>57</v>
      </c>
      <c r="C570" s="1" t="s">
        <v>42</v>
      </c>
      <c r="D570" s="1" t="s">
        <v>22</v>
      </c>
    </row>
    <row r="571" spans="1:4">
      <c r="A571" t="s">
        <v>1633</v>
      </c>
      <c r="B571" t="s">
        <v>1634</v>
      </c>
      <c r="C571" t="s">
        <v>42</v>
      </c>
      <c r="D571" s="1" t="s">
        <v>22</v>
      </c>
    </row>
    <row r="572" spans="1:4">
      <c r="A572" t="s">
        <v>1658</v>
      </c>
      <c r="B572" t="s">
        <v>57</v>
      </c>
      <c r="C572" t="s">
        <v>42</v>
      </c>
      <c r="D572" s="1" t="s">
        <v>22</v>
      </c>
    </row>
    <row r="573" spans="1:4">
      <c r="A573" s="1" t="s">
        <v>756</v>
      </c>
      <c r="B573" s="1" t="s">
        <v>34</v>
      </c>
      <c r="C573" s="1" t="s">
        <v>741</v>
      </c>
      <c r="D573" s="1" t="s">
        <v>332</v>
      </c>
    </row>
    <row r="574" spans="1:4">
      <c r="A574" s="1" t="s">
        <v>58</v>
      </c>
      <c r="B574" s="1" t="s">
        <v>59</v>
      </c>
      <c r="C574" t="s">
        <v>1586</v>
      </c>
      <c r="D574" s="1" t="s">
        <v>22</v>
      </c>
    </row>
    <row r="575" spans="1:4">
      <c r="A575" t="s">
        <v>1731</v>
      </c>
      <c r="B575" s="1" t="s">
        <v>59</v>
      </c>
      <c r="C575" s="1" t="s">
        <v>42</v>
      </c>
      <c r="D575" s="1" t="s">
        <v>22</v>
      </c>
    </row>
    <row r="576" spans="1:4">
      <c r="A576" t="s">
        <v>1732</v>
      </c>
      <c r="B576" s="1" t="s">
        <v>59</v>
      </c>
      <c r="C576" s="1" t="s">
        <v>42</v>
      </c>
      <c r="D576" s="1" t="s">
        <v>22</v>
      </c>
    </row>
    <row r="577" spans="1:4">
      <c r="A577" s="1" t="s">
        <v>60</v>
      </c>
      <c r="B577" s="1" t="s">
        <v>61</v>
      </c>
      <c r="C577" s="1" t="s">
        <v>27</v>
      </c>
      <c r="D577" s="1" t="s">
        <v>22</v>
      </c>
    </row>
    <row r="578" spans="1:4">
      <c r="A578" s="1" t="s">
        <v>62</v>
      </c>
      <c r="B578" s="1" t="s">
        <v>63</v>
      </c>
      <c r="C578" s="1" t="s">
        <v>42</v>
      </c>
      <c r="D578" s="1" t="s">
        <v>22</v>
      </c>
    </row>
    <row r="579" spans="1:4">
      <c r="A579" s="1" t="s">
        <v>64</v>
      </c>
      <c r="B579" s="1" t="s">
        <v>65</v>
      </c>
      <c r="C579" s="1" t="s">
        <v>42</v>
      </c>
      <c r="D579" s="1" t="s">
        <v>22</v>
      </c>
    </row>
    <row r="580" spans="1:4">
      <c r="A580" t="s">
        <v>1617</v>
      </c>
      <c r="B580" s="1" t="s">
        <v>1618</v>
      </c>
      <c r="C580" t="s">
        <v>42</v>
      </c>
      <c r="D580" s="1" t="s">
        <v>22</v>
      </c>
    </row>
    <row r="581" spans="1:4">
      <c r="A581" s="1" t="s">
        <v>66</v>
      </c>
      <c r="B581" s="1" t="s">
        <v>67</v>
      </c>
      <c r="C581" s="1" t="s">
        <v>42</v>
      </c>
      <c r="D581" s="1" t="s">
        <v>22</v>
      </c>
    </row>
    <row r="582" spans="1:4">
      <c r="A582" s="1" t="s">
        <v>68</v>
      </c>
      <c r="B582" s="1" t="s">
        <v>69</v>
      </c>
      <c r="C582" t="s">
        <v>1767</v>
      </c>
      <c r="D582" s="1" t="s">
        <v>22</v>
      </c>
    </row>
    <row r="583" spans="1:4">
      <c r="A583" t="s">
        <v>1766</v>
      </c>
      <c r="B583" s="1" t="s">
        <v>69</v>
      </c>
      <c r="C583" t="s">
        <v>1626</v>
      </c>
      <c r="D583" s="1" t="s">
        <v>22</v>
      </c>
    </row>
    <row r="584" spans="1:4">
      <c r="A584" t="s">
        <v>1765</v>
      </c>
      <c r="B584" s="1" t="s">
        <v>69</v>
      </c>
      <c r="C584" s="1" t="s">
        <v>27</v>
      </c>
      <c r="D584" s="1" t="s">
        <v>22</v>
      </c>
    </row>
    <row r="585" spans="1:4">
      <c r="A585" s="1" t="s">
        <v>70</v>
      </c>
      <c r="B585" s="1" t="s">
        <v>71</v>
      </c>
      <c r="C585" s="1" t="s">
        <v>42</v>
      </c>
      <c r="D585" s="1" t="s">
        <v>22</v>
      </c>
    </row>
    <row r="586" spans="1:4">
      <c r="A586" s="1" t="s">
        <v>72</v>
      </c>
      <c r="B586" s="1" t="s">
        <v>73</v>
      </c>
      <c r="C586" s="1" t="s">
        <v>27</v>
      </c>
      <c r="D586" s="1" t="s">
        <v>22</v>
      </c>
    </row>
    <row r="587" spans="1:4">
      <c r="A587" s="1" t="s">
        <v>74</v>
      </c>
      <c r="B587" s="1" t="s">
        <v>75</v>
      </c>
      <c r="C587" s="1" t="s">
        <v>27</v>
      </c>
      <c r="D587" s="1" t="s">
        <v>22</v>
      </c>
    </row>
    <row r="588" spans="1:4">
      <c r="A588" s="1" t="s">
        <v>76</v>
      </c>
      <c r="B588" s="1" t="s">
        <v>77</v>
      </c>
      <c r="C588" t="s">
        <v>1757</v>
      </c>
      <c r="D588" s="1" t="s">
        <v>22</v>
      </c>
    </row>
    <row r="589" spans="1:4">
      <c r="A589" t="s">
        <v>1758</v>
      </c>
      <c r="B589" s="1" t="s">
        <v>77</v>
      </c>
      <c r="C589" t="s">
        <v>1626</v>
      </c>
      <c r="D589" s="1" t="s">
        <v>22</v>
      </c>
    </row>
    <row r="590" spans="1:4">
      <c r="A590" t="s">
        <v>1759</v>
      </c>
      <c r="B590" s="1" t="s">
        <v>77</v>
      </c>
      <c r="C590" t="s">
        <v>148</v>
      </c>
      <c r="D590" s="1" t="s">
        <v>22</v>
      </c>
    </row>
    <row r="591" spans="1:4">
      <c r="A591" s="1" t="s">
        <v>435</v>
      </c>
      <c r="B591" s="1" t="s">
        <v>436</v>
      </c>
      <c r="C591" s="1" t="s">
        <v>148</v>
      </c>
      <c r="D591" s="1" t="s">
        <v>22</v>
      </c>
    </row>
    <row r="592" spans="1:4">
      <c r="A592" s="1" t="s">
        <v>757</v>
      </c>
      <c r="B592" s="1" t="s">
        <v>1635</v>
      </c>
      <c r="C592" s="1" t="s">
        <v>42</v>
      </c>
      <c r="D592" s="1" t="s">
        <v>22</v>
      </c>
    </row>
    <row r="593" spans="1:4">
      <c r="A593" t="s">
        <v>1636</v>
      </c>
      <c r="B593" t="s">
        <v>760</v>
      </c>
      <c r="C593" s="1" t="s">
        <v>741</v>
      </c>
      <c r="D593" s="1" t="s">
        <v>332</v>
      </c>
    </row>
    <row r="594" spans="1:4">
      <c r="A594" s="1" t="s">
        <v>758</v>
      </c>
      <c r="B594" s="1" t="s">
        <v>759</v>
      </c>
      <c r="C594" s="1" t="s">
        <v>741</v>
      </c>
      <c r="D594" s="1" t="s">
        <v>332</v>
      </c>
    </row>
    <row r="595" spans="1:4">
      <c r="A595" s="1" t="s">
        <v>78</v>
      </c>
      <c r="B595" s="1" t="s">
        <v>79</v>
      </c>
      <c r="C595" s="1" t="s">
        <v>27</v>
      </c>
      <c r="D595" s="1" t="s">
        <v>22</v>
      </c>
    </row>
    <row r="596" spans="1:4">
      <c r="A596" s="1" t="s">
        <v>80</v>
      </c>
      <c r="B596" s="1" t="s">
        <v>81</v>
      </c>
      <c r="C596" s="1" t="s">
        <v>42</v>
      </c>
      <c r="D596" s="1" t="s">
        <v>22</v>
      </c>
    </row>
    <row r="597" spans="1:4">
      <c r="A597" s="1" t="s">
        <v>82</v>
      </c>
      <c r="B597" s="1" t="s">
        <v>83</v>
      </c>
      <c r="C597" s="1" t="s">
        <v>42</v>
      </c>
      <c r="D597" s="1" t="s">
        <v>22</v>
      </c>
    </row>
    <row r="598" spans="1:4">
      <c r="A598" s="1" t="s">
        <v>84</v>
      </c>
      <c r="B598" s="1" t="s">
        <v>85</v>
      </c>
      <c r="C598" s="1" t="s">
        <v>42</v>
      </c>
      <c r="D598" s="1" t="s">
        <v>22</v>
      </c>
    </row>
    <row r="599" spans="1:4">
      <c r="A599" t="s">
        <v>1660</v>
      </c>
      <c r="B599" s="1" t="s">
        <v>1661</v>
      </c>
      <c r="C599" s="1" t="s">
        <v>42</v>
      </c>
      <c r="D599" s="1" t="s">
        <v>22</v>
      </c>
    </row>
    <row r="600" spans="1:4">
      <c r="A600" t="s">
        <v>1638</v>
      </c>
      <c r="B600" t="s">
        <v>1639</v>
      </c>
      <c r="C600" t="s">
        <v>42</v>
      </c>
      <c r="D600" s="1" t="s">
        <v>22</v>
      </c>
    </row>
    <row r="601" spans="1:4">
      <c r="A601" s="1" t="s">
        <v>86</v>
      </c>
      <c r="B601" s="1" t="s">
        <v>87</v>
      </c>
      <c r="C601" s="1" t="s">
        <v>42</v>
      </c>
      <c r="D601" s="1" t="s">
        <v>22</v>
      </c>
    </row>
    <row r="602" spans="1:4">
      <c r="A602" t="s">
        <v>1664</v>
      </c>
      <c r="B602" s="1" t="s">
        <v>1665</v>
      </c>
      <c r="C602" t="s">
        <v>1734</v>
      </c>
      <c r="D602" s="1" t="s">
        <v>22</v>
      </c>
    </row>
    <row r="603" spans="1:4">
      <c r="A603" t="s">
        <v>1733</v>
      </c>
      <c r="B603" s="1" t="s">
        <v>1665</v>
      </c>
      <c r="C603" s="1" t="s">
        <v>1602</v>
      </c>
      <c r="D603" s="1" t="s">
        <v>22</v>
      </c>
    </row>
    <row r="604" spans="1:4">
      <c r="A604" t="s">
        <v>1735</v>
      </c>
      <c r="B604" s="1" t="s">
        <v>1665</v>
      </c>
      <c r="C604" t="s">
        <v>42</v>
      </c>
      <c r="D604" s="1" t="s">
        <v>22</v>
      </c>
    </row>
    <row r="605" spans="1:4">
      <c r="A605" s="1" t="s">
        <v>88</v>
      </c>
      <c r="B605" s="1" t="s">
        <v>89</v>
      </c>
      <c r="C605" s="1" t="s">
        <v>42</v>
      </c>
      <c r="D605" s="1" t="s">
        <v>22</v>
      </c>
    </row>
    <row r="606" spans="1:4">
      <c r="A606" s="1" t="s">
        <v>90</v>
      </c>
      <c r="B606" s="1" t="s">
        <v>91</v>
      </c>
      <c r="C606" s="1" t="s">
        <v>27</v>
      </c>
      <c r="D606" s="1" t="s">
        <v>22</v>
      </c>
    </row>
    <row r="607" spans="1:4">
      <c r="A607" s="1" t="s">
        <v>437</v>
      </c>
      <c r="B607" s="1" t="s">
        <v>438</v>
      </c>
      <c r="C607" s="1" t="s">
        <v>343</v>
      </c>
      <c r="D607" s="1" t="s">
        <v>332</v>
      </c>
    </row>
    <row r="608" spans="1:4">
      <c r="A608" s="1" t="s">
        <v>736</v>
      </c>
      <c r="B608" s="1" t="s">
        <v>737</v>
      </c>
      <c r="C608" s="1" t="s">
        <v>343</v>
      </c>
      <c r="D608" s="1" t="s">
        <v>332</v>
      </c>
    </row>
    <row r="609" spans="1:4">
      <c r="A609" s="1" t="s">
        <v>439</v>
      </c>
      <c r="B609" s="1" t="s">
        <v>440</v>
      </c>
      <c r="C609" s="1" t="s">
        <v>343</v>
      </c>
      <c r="D609" s="1" t="s">
        <v>332</v>
      </c>
    </row>
    <row r="610" spans="1:4">
      <c r="A610" s="1" t="s">
        <v>441</v>
      </c>
      <c r="B610" s="1" t="s">
        <v>442</v>
      </c>
      <c r="C610" s="1" t="s">
        <v>343</v>
      </c>
      <c r="D610" s="1" t="s">
        <v>332</v>
      </c>
    </row>
    <row r="611" spans="1:4">
      <c r="A611" s="1" t="s">
        <v>443</v>
      </c>
      <c r="B611" s="1" t="s">
        <v>444</v>
      </c>
      <c r="C611" s="1" t="s">
        <v>343</v>
      </c>
      <c r="D611" s="1" t="s">
        <v>332</v>
      </c>
    </row>
    <row r="612" spans="1:4">
      <c r="A612" t="s">
        <v>1640</v>
      </c>
      <c r="B612" t="s">
        <v>1641</v>
      </c>
      <c r="C612" t="s">
        <v>148</v>
      </c>
      <c r="D612" s="1" t="s">
        <v>22</v>
      </c>
    </row>
    <row r="613" spans="1:4">
      <c r="A613" s="1" t="s">
        <v>92</v>
      </c>
      <c r="B613" s="1" t="s">
        <v>93</v>
      </c>
      <c r="C613" s="1" t="s">
        <v>27</v>
      </c>
      <c r="D613" s="1" t="s">
        <v>22</v>
      </c>
    </row>
    <row r="614" spans="1:4">
      <c r="A614" s="1" t="s">
        <v>94</v>
      </c>
      <c r="B614" s="1" t="s">
        <v>95</v>
      </c>
      <c r="C614" s="1" t="s">
        <v>42</v>
      </c>
      <c r="D614" s="1" t="s">
        <v>22</v>
      </c>
    </row>
    <row r="615" spans="1:4">
      <c r="A615" s="1" t="s">
        <v>96</v>
      </c>
      <c r="B615" s="1" t="s">
        <v>97</v>
      </c>
      <c r="C615" s="1" t="s">
        <v>42</v>
      </c>
      <c r="D615" s="1" t="s">
        <v>22</v>
      </c>
    </row>
    <row r="616" spans="1:4">
      <c r="A616" s="1" t="s">
        <v>98</v>
      </c>
      <c r="B616" s="1" t="s">
        <v>99</v>
      </c>
      <c r="C616" t="s">
        <v>1734</v>
      </c>
      <c r="D616" s="1" t="s">
        <v>22</v>
      </c>
    </row>
    <row r="617" spans="1:4">
      <c r="A617" t="s">
        <v>1780</v>
      </c>
      <c r="B617" s="1" t="s">
        <v>99</v>
      </c>
      <c r="C617" t="s">
        <v>1602</v>
      </c>
      <c r="D617" s="1" t="s">
        <v>22</v>
      </c>
    </row>
    <row r="618" spans="1:4">
      <c r="A618" t="s">
        <v>1781</v>
      </c>
      <c r="B618" s="1" t="s">
        <v>99</v>
      </c>
      <c r="C618" t="s">
        <v>42</v>
      </c>
      <c r="D618" s="1" t="s">
        <v>22</v>
      </c>
    </row>
    <row r="619" spans="1:4">
      <c r="A619" s="1" t="s">
        <v>1591</v>
      </c>
      <c r="B619" s="1" t="s">
        <v>1592</v>
      </c>
      <c r="C619" s="1" t="s">
        <v>148</v>
      </c>
      <c r="D619" s="1" t="s">
        <v>22</v>
      </c>
    </row>
    <row r="620" spans="1:4">
      <c r="A620" s="1" t="s">
        <v>1593</v>
      </c>
      <c r="B620" s="1" t="s">
        <v>1594</v>
      </c>
      <c r="C620" s="1" t="s">
        <v>42</v>
      </c>
      <c r="D620" s="1" t="s">
        <v>22</v>
      </c>
    </row>
    <row r="621" spans="1:4">
      <c r="A621" s="1" t="s">
        <v>100</v>
      </c>
      <c r="B621" s="1" t="s">
        <v>101</v>
      </c>
      <c r="C621" s="1" t="s">
        <v>42</v>
      </c>
      <c r="D621" s="1" t="s">
        <v>22</v>
      </c>
    </row>
    <row r="622" spans="1:4">
      <c r="A622" s="1" t="s">
        <v>102</v>
      </c>
      <c r="B622" s="1" t="s">
        <v>103</v>
      </c>
      <c r="C622" s="1" t="s">
        <v>42</v>
      </c>
      <c r="D622" s="1" t="s">
        <v>22</v>
      </c>
    </row>
    <row r="623" spans="1:4">
      <c r="A623" s="1" t="s">
        <v>1598</v>
      </c>
      <c r="B623" s="1" t="s">
        <v>1599</v>
      </c>
      <c r="C623" s="1" t="s">
        <v>148</v>
      </c>
      <c r="D623" s="1" t="s">
        <v>22</v>
      </c>
    </row>
    <row r="624" spans="1:4">
      <c r="A624" s="1" t="s">
        <v>1587</v>
      </c>
      <c r="B624" s="1" t="s">
        <v>1588</v>
      </c>
      <c r="C624" s="1" t="s">
        <v>148</v>
      </c>
      <c r="D624" s="1" t="s">
        <v>22</v>
      </c>
    </row>
    <row r="625" spans="1:4">
      <c r="A625" s="1" t="s">
        <v>445</v>
      </c>
      <c r="B625" s="1" t="s">
        <v>446</v>
      </c>
      <c r="C625" s="1" t="s">
        <v>148</v>
      </c>
      <c r="D625" s="1" t="s">
        <v>22</v>
      </c>
    </row>
    <row r="626" spans="1:4">
      <c r="A626" s="1" t="s">
        <v>104</v>
      </c>
      <c r="B626" s="1" t="s">
        <v>105</v>
      </c>
      <c r="C626" s="1" t="s">
        <v>42</v>
      </c>
      <c r="D626" s="1" t="s">
        <v>22</v>
      </c>
    </row>
    <row r="627" spans="1:4">
      <c r="A627" s="1" t="s">
        <v>106</v>
      </c>
      <c r="B627" s="1" t="s">
        <v>107</v>
      </c>
      <c r="C627" s="1" t="s">
        <v>447</v>
      </c>
      <c r="D627" s="1" t="s">
        <v>22</v>
      </c>
    </row>
    <row r="628" spans="1:4">
      <c r="A628" t="s">
        <v>1513</v>
      </c>
      <c r="B628" s="1" t="s">
        <v>107</v>
      </c>
      <c r="C628" t="s">
        <v>641</v>
      </c>
      <c r="D628" s="1" t="s">
        <v>22</v>
      </c>
    </row>
    <row r="629" spans="1:4">
      <c r="A629" t="s">
        <v>1514</v>
      </c>
      <c r="B629" s="1" t="s">
        <v>107</v>
      </c>
      <c r="C629" t="s">
        <v>148</v>
      </c>
      <c r="D629" s="1" t="s">
        <v>22</v>
      </c>
    </row>
    <row r="630" spans="1:4">
      <c r="A630" s="1" t="s">
        <v>108</v>
      </c>
      <c r="B630" s="1" t="s">
        <v>109</v>
      </c>
      <c r="C630" s="1" t="s">
        <v>27</v>
      </c>
      <c r="D630" s="1" t="s">
        <v>22</v>
      </c>
    </row>
    <row r="631" spans="1:4">
      <c r="A631" s="1" t="s">
        <v>110</v>
      </c>
      <c r="B631" s="1" t="s">
        <v>111</v>
      </c>
      <c r="C631" s="1" t="s">
        <v>42</v>
      </c>
      <c r="D631" s="1" t="s">
        <v>22</v>
      </c>
    </row>
    <row r="632" spans="1:4">
      <c r="A632" s="1" t="s">
        <v>112</v>
      </c>
      <c r="B632" s="1" t="s">
        <v>448</v>
      </c>
      <c r="C632" t="s">
        <v>1777</v>
      </c>
      <c r="D632" s="1" t="s">
        <v>22</v>
      </c>
    </row>
    <row r="633" spans="1:4">
      <c r="A633" t="s">
        <v>1779</v>
      </c>
      <c r="B633" s="1" t="s">
        <v>448</v>
      </c>
      <c r="C633" t="s">
        <v>146</v>
      </c>
      <c r="D633" s="1" t="s">
        <v>22</v>
      </c>
    </row>
    <row r="634" spans="1:4">
      <c r="A634" t="s">
        <v>1778</v>
      </c>
      <c r="B634" s="1" t="s">
        <v>448</v>
      </c>
      <c r="C634" t="s">
        <v>148</v>
      </c>
      <c r="D634" s="1" t="s">
        <v>22</v>
      </c>
    </row>
    <row r="635" spans="1:4">
      <c r="A635" s="1" t="s">
        <v>449</v>
      </c>
      <c r="B635" s="1" t="s">
        <v>450</v>
      </c>
      <c r="C635" s="1" t="s">
        <v>148</v>
      </c>
      <c r="D635" s="1" t="s">
        <v>22</v>
      </c>
    </row>
    <row r="636" spans="1:4">
      <c r="A636" t="s">
        <v>1652</v>
      </c>
      <c r="B636" t="s">
        <v>1653</v>
      </c>
      <c r="C636" t="s">
        <v>148</v>
      </c>
      <c r="D636" s="1" t="s">
        <v>22</v>
      </c>
    </row>
    <row r="637" spans="1:4">
      <c r="A637" s="1" t="s">
        <v>113</v>
      </c>
      <c r="B637" s="1" t="s">
        <v>114</v>
      </c>
      <c r="C637" t="s">
        <v>1630</v>
      </c>
      <c r="D637" s="1" t="s">
        <v>22</v>
      </c>
    </row>
    <row r="638" spans="1:4">
      <c r="A638" t="s">
        <v>1631</v>
      </c>
      <c r="B638" s="1" t="s">
        <v>114</v>
      </c>
      <c r="C638" s="1" t="s">
        <v>42</v>
      </c>
      <c r="D638" s="1" t="s">
        <v>22</v>
      </c>
    </row>
    <row r="639" spans="1:4">
      <c r="A639" t="s">
        <v>1632</v>
      </c>
      <c r="B639" s="1" t="s">
        <v>114</v>
      </c>
      <c r="C639" t="s">
        <v>1608</v>
      </c>
      <c r="D639" s="1" t="s">
        <v>22</v>
      </c>
    </row>
    <row r="640" spans="1:4">
      <c r="A640" s="1" t="s">
        <v>115</v>
      </c>
      <c r="B640" s="1" t="s">
        <v>116</v>
      </c>
      <c r="C640" s="1" t="s">
        <v>42</v>
      </c>
      <c r="D640" s="1" t="s">
        <v>22</v>
      </c>
    </row>
    <row r="641" spans="1:4">
      <c r="A641" s="1" t="s">
        <v>1581</v>
      </c>
      <c r="B641" s="1" t="s">
        <v>1582</v>
      </c>
      <c r="C641" s="1" t="s">
        <v>148</v>
      </c>
      <c r="D641" s="1" t="s">
        <v>22</v>
      </c>
    </row>
    <row r="642" spans="1:4">
      <c r="A642" t="s">
        <v>1677</v>
      </c>
      <c r="B642" s="1" t="s">
        <v>1678</v>
      </c>
      <c r="C642" s="1" t="s">
        <v>42</v>
      </c>
      <c r="D642" s="1" t="s">
        <v>22</v>
      </c>
    </row>
    <row r="643" spans="1:4">
      <c r="A643" s="1" t="s">
        <v>117</v>
      </c>
      <c r="B643" s="1" t="s">
        <v>118</v>
      </c>
      <c r="C643" s="1" t="s">
        <v>27</v>
      </c>
      <c r="D643" s="1" t="s">
        <v>22</v>
      </c>
    </row>
    <row r="644" spans="1:4">
      <c r="A644" s="1" t="s">
        <v>119</v>
      </c>
      <c r="B644" s="1" t="s">
        <v>120</v>
      </c>
      <c r="C644" s="1" t="s">
        <v>27</v>
      </c>
      <c r="D644" s="1" t="s">
        <v>22</v>
      </c>
    </row>
    <row r="645" spans="1:4">
      <c r="A645" s="1" t="s">
        <v>121</v>
      </c>
      <c r="B645" s="1" t="s">
        <v>122</v>
      </c>
      <c r="C645" t="s">
        <v>1681</v>
      </c>
      <c r="D645" s="1" t="s">
        <v>22</v>
      </c>
    </row>
    <row r="646" spans="1:4">
      <c r="A646" t="s">
        <v>1679</v>
      </c>
      <c r="B646" s="1" t="s">
        <v>122</v>
      </c>
      <c r="C646" s="1" t="s">
        <v>123</v>
      </c>
      <c r="D646" s="1" t="s">
        <v>22</v>
      </c>
    </row>
    <row r="647" spans="1:4">
      <c r="A647" t="s">
        <v>1680</v>
      </c>
      <c r="B647" s="1" t="s">
        <v>122</v>
      </c>
      <c r="C647" t="s">
        <v>126</v>
      </c>
      <c r="D647" s="1" t="s">
        <v>22</v>
      </c>
    </row>
    <row r="648" spans="1:4">
      <c r="A648" t="s">
        <v>1703</v>
      </c>
      <c r="B648" t="s">
        <v>1704</v>
      </c>
      <c r="C648" t="s">
        <v>42</v>
      </c>
      <c r="D648" s="1" t="s">
        <v>22</v>
      </c>
    </row>
    <row r="649" spans="1:4">
      <c r="A649" s="1" t="s">
        <v>124</v>
      </c>
      <c r="B649" s="1" t="s">
        <v>125</v>
      </c>
      <c r="C649" t="s">
        <v>1609</v>
      </c>
      <c r="D649" s="1" t="s">
        <v>22</v>
      </c>
    </row>
    <row r="650" spans="1:4">
      <c r="A650" t="s">
        <v>1596</v>
      </c>
      <c r="B650" s="1" t="s">
        <v>125</v>
      </c>
      <c r="C650" s="1" t="s">
        <v>1597</v>
      </c>
      <c r="D650" s="1" t="s">
        <v>22</v>
      </c>
    </row>
    <row r="651" spans="1:4">
      <c r="A651" t="s">
        <v>1600</v>
      </c>
      <c r="B651" s="1" t="s">
        <v>125</v>
      </c>
      <c r="C651" s="1" t="s">
        <v>42</v>
      </c>
      <c r="D651" s="1" t="s">
        <v>22</v>
      </c>
    </row>
    <row r="652" spans="1:4">
      <c r="A652" t="s">
        <v>1607</v>
      </c>
      <c r="B652" s="1" t="s">
        <v>125</v>
      </c>
      <c r="C652" s="1" t="s">
        <v>1608</v>
      </c>
      <c r="D652" s="1" t="s">
        <v>22</v>
      </c>
    </row>
    <row r="653" spans="1:4">
      <c r="A653" t="s">
        <v>1595</v>
      </c>
      <c r="B653" s="1" t="s">
        <v>125</v>
      </c>
      <c r="C653" s="1" t="s">
        <v>126</v>
      </c>
      <c r="D653" s="1" t="s">
        <v>22</v>
      </c>
    </row>
    <row r="654" spans="1:4">
      <c r="A654" s="1" t="s">
        <v>25</v>
      </c>
      <c r="B654" s="1" t="s">
        <v>26</v>
      </c>
      <c r="C654" t="s">
        <v>1637</v>
      </c>
      <c r="D654" s="1" t="s">
        <v>22</v>
      </c>
    </row>
    <row r="655" spans="1:4">
      <c r="A655" s="1" t="s">
        <v>25</v>
      </c>
      <c r="B655" s="1" t="s">
        <v>26</v>
      </c>
      <c r="C655" t="s">
        <v>123</v>
      </c>
      <c r="D655" s="1" t="s">
        <v>22</v>
      </c>
    </row>
    <row r="656" spans="1:4">
      <c r="A656" t="s">
        <v>1603</v>
      </c>
      <c r="B656" s="1" t="s">
        <v>26</v>
      </c>
      <c r="C656" s="1" t="s">
        <v>1602</v>
      </c>
      <c r="D656" s="1" t="s">
        <v>22</v>
      </c>
    </row>
    <row r="657" spans="1:4">
      <c r="A657" t="s">
        <v>1629</v>
      </c>
      <c r="B657" t="s">
        <v>26</v>
      </c>
      <c r="C657" t="s">
        <v>1608</v>
      </c>
      <c r="D657" s="1" t="s">
        <v>22</v>
      </c>
    </row>
    <row r="658" spans="1:4">
      <c r="A658" t="s">
        <v>1533</v>
      </c>
      <c r="B658" s="1" t="s">
        <v>26</v>
      </c>
      <c r="C658" t="s">
        <v>1534</v>
      </c>
      <c r="D658" s="1" t="s">
        <v>22</v>
      </c>
    </row>
    <row r="659" spans="1:4">
      <c r="A659" t="s">
        <v>1625</v>
      </c>
      <c r="B659" t="s">
        <v>26</v>
      </c>
      <c r="C659" s="1" t="s">
        <v>1626</v>
      </c>
      <c r="D659" s="1" t="s">
        <v>22</v>
      </c>
    </row>
    <row r="660" spans="1:4">
      <c r="A660" t="s">
        <v>1512</v>
      </c>
      <c r="B660" s="1" t="s">
        <v>26</v>
      </c>
      <c r="C660" t="s">
        <v>148</v>
      </c>
      <c r="D660" s="1" t="s">
        <v>22</v>
      </c>
    </row>
    <row r="661" spans="1:4">
      <c r="A661" t="s">
        <v>1647</v>
      </c>
      <c r="B661" t="s">
        <v>1650</v>
      </c>
      <c r="C661" t="s">
        <v>148</v>
      </c>
      <c r="D661" s="1" t="s">
        <v>22</v>
      </c>
    </row>
    <row r="662" spans="1:4">
      <c r="A662" s="1" t="s">
        <v>451</v>
      </c>
      <c r="B662" s="1" t="s">
        <v>28</v>
      </c>
      <c r="C662" s="1" t="s">
        <v>27</v>
      </c>
      <c r="D662" s="1" t="s">
        <v>22</v>
      </c>
    </row>
    <row r="663" spans="1:4">
      <c r="A663" s="1" t="s">
        <v>452</v>
      </c>
      <c r="B663" s="1" t="s">
        <v>21</v>
      </c>
      <c r="C663" t="s">
        <v>1616</v>
      </c>
      <c r="D663" s="1" t="s">
        <v>22</v>
      </c>
    </row>
    <row r="664" spans="1:4">
      <c r="A664" t="s">
        <v>1729</v>
      </c>
      <c r="B664" s="1" t="s">
        <v>21</v>
      </c>
      <c r="C664" s="1" t="s">
        <v>453</v>
      </c>
      <c r="D664" s="1" t="s">
        <v>22</v>
      </c>
    </row>
    <row r="665" spans="1:4">
      <c r="A665" t="s">
        <v>1730</v>
      </c>
      <c r="B665" s="1" t="s">
        <v>21</v>
      </c>
      <c r="C665" t="s">
        <v>123</v>
      </c>
      <c r="D665" s="1" t="s">
        <v>22</v>
      </c>
    </row>
    <row r="666" spans="1:4">
      <c r="A666" t="s">
        <v>1621</v>
      </c>
      <c r="B666" s="1" t="s">
        <v>1622</v>
      </c>
      <c r="C666" t="s">
        <v>1646</v>
      </c>
      <c r="D666" s="1" t="s">
        <v>22</v>
      </c>
    </row>
    <row r="667" spans="1:4">
      <c r="A667" t="s">
        <v>1645</v>
      </c>
      <c r="B667" s="1" t="s">
        <v>1622</v>
      </c>
      <c r="C667" t="s">
        <v>42</v>
      </c>
      <c r="D667" s="1" t="s">
        <v>22</v>
      </c>
    </row>
    <row r="668" spans="1:4">
      <c r="A668" t="s">
        <v>1644</v>
      </c>
      <c r="B668" s="1" t="s">
        <v>1622</v>
      </c>
      <c r="C668" t="s">
        <v>123</v>
      </c>
      <c r="D668" s="1" t="s">
        <v>22</v>
      </c>
    </row>
    <row r="669" spans="1:4">
      <c r="A669" t="s">
        <v>23</v>
      </c>
      <c r="B669" s="1" t="s">
        <v>1613</v>
      </c>
      <c r="C669" t="s">
        <v>1690</v>
      </c>
      <c r="D669" s="1" t="s">
        <v>22</v>
      </c>
    </row>
    <row r="670" spans="1:4">
      <c r="A670" t="s">
        <v>1614</v>
      </c>
      <c r="B670" s="1" t="s">
        <v>1613</v>
      </c>
      <c r="C670" s="1" t="s">
        <v>453</v>
      </c>
      <c r="D670" s="1" t="s">
        <v>22</v>
      </c>
    </row>
    <row r="671" spans="1:4">
      <c r="A671" t="s">
        <v>1691</v>
      </c>
      <c r="B671" s="1" t="s">
        <v>1613</v>
      </c>
      <c r="C671" t="s">
        <v>42</v>
      </c>
      <c r="D671" s="1" t="s">
        <v>22</v>
      </c>
    </row>
    <row r="672" spans="1:4">
      <c r="A672" t="s">
        <v>1615</v>
      </c>
      <c r="B672" s="1" t="s">
        <v>454</v>
      </c>
      <c r="C672" s="1" t="s">
        <v>123</v>
      </c>
      <c r="D672" s="1" t="s">
        <v>22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U251"/>
  <sheetViews>
    <sheetView showGridLines="0" showRowColHeaders="0" showRuler="0" view="pageLayout" topLeftCell="A106" zoomScale="140" zoomScaleNormal="91" zoomScaleSheetLayoutView="91" zoomScalePageLayoutView="140" workbookViewId="0">
      <selection activeCell="A142" sqref="A142:D142"/>
    </sheetView>
  </sheetViews>
  <sheetFormatPr defaultColWidth="4.6640625" defaultRowHeight="12" customHeight="1"/>
  <cols>
    <col min="1" max="1" width="32.6640625" style="31" customWidth="1"/>
    <col min="2" max="4" width="4.33203125" style="31" customWidth="1"/>
    <col min="5" max="5" width="2.6640625" style="31" customWidth="1"/>
    <col min="6" max="6" width="5.109375" style="66" customWidth="1"/>
    <col min="7" max="7" width="2.6640625" style="31" customWidth="1"/>
    <col min="8" max="8" width="6.6640625" style="66" customWidth="1"/>
    <col min="9" max="9" width="5.6640625" style="31" customWidth="1"/>
    <col min="10" max="11" width="4.33203125" style="31" customWidth="1"/>
    <col min="12" max="12" width="5.6640625" style="31" customWidth="1"/>
    <col min="13" max="13" width="4.33203125" style="131" customWidth="1"/>
    <col min="14" max="14" width="8.6640625" style="66" customWidth="1"/>
    <col min="15" max="15" width="4.33203125" style="31" customWidth="1"/>
    <col min="16" max="16384" width="4.6640625" style="31"/>
  </cols>
  <sheetData>
    <row r="2" spans="1:21" ht="20.100000000000001" customHeight="1">
      <c r="A2" s="161" t="s">
        <v>2348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</row>
    <row r="3" spans="1:21" ht="12" customHeight="1">
      <c r="A3" s="24"/>
      <c r="B3" s="24"/>
      <c r="C3" s="24"/>
      <c r="D3" s="24"/>
      <c r="E3" s="25"/>
      <c r="F3" s="26"/>
      <c r="G3" s="217" t="s">
        <v>1413</v>
      </c>
      <c r="H3" s="217"/>
      <c r="I3" s="217"/>
      <c r="J3" s="27"/>
      <c r="K3" s="28"/>
      <c r="L3" s="28" t="s">
        <v>2266</v>
      </c>
      <c r="M3" s="123"/>
      <c r="N3" s="217" t="s">
        <v>2260</v>
      </c>
      <c r="O3" s="217"/>
      <c r="P3" s="29"/>
      <c r="Q3" s="29"/>
      <c r="R3" s="29"/>
      <c r="S3" s="30"/>
      <c r="T3" s="30"/>
      <c r="U3" s="30"/>
    </row>
    <row r="4" spans="1:21" ht="12" customHeight="1">
      <c r="A4" s="218" t="s">
        <v>2303</v>
      </c>
      <c r="B4" s="218"/>
      <c r="C4" s="218"/>
      <c r="D4" s="218"/>
      <c r="E4" s="32"/>
      <c r="F4" s="33" t="s">
        <v>2316</v>
      </c>
      <c r="G4" s="217" t="s">
        <v>1414</v>
      </c>
      <c r="H4" s="217"/>
      <c r="I4" s="217"/>
      <c r="J4" s="217" t="s">
        <v>1415</v>
      </c>
      <c r="K4" s="217"/>
      <c r="L4" s="28" t="s">
        <v>1418</v>
      </c>
      <c r="M4" s="28"/>
      <c r="N4" s="217" t="s">
        <v>2262</v>
      </c>
      <c r="O4" s="217"/>
      <c r="P4" s="29"/>
      <c r="Q4" s="29"/>
      <c r="R4" s="29"/>
      <c r="S4" s="30"/>
      <c r="T4" s="30"/>
      <c r="U4" s="30"/>
    </row>
    <row r="5" spans="1:21" ht="12" customHeight="1">
      <c r="A5" s="218" t="s">
        <v>2342</v>
      </c>
      <c r="B5" s="218"/>
      <c r="C5" s="218"/>
      <c r="D5" s="218"/>
      <c r="E5" s="34"/>
      <c r="F5" s="33" t="s">
        <v>1416</v>
      </c>
      <c r="G5" s="217" t="s">
        <v>1417</v>
      </c>
      <c r="H5" s="217"/>
      <c r="I5" s="217"/>
      <c r="J5" s="217" t="s">
        <v>1418</v>
      </c>
      <c r="K5" s="217"/>
      <c r="L5" s="28" t="s">
        <v>1419</v>
      </c>
      <c r="M5" s="28" t="s">
        <v>2259</v>
      </c>
      <c r="N5" s="217" t="s">
        <v>2261</v>
      </c>
      <c r="O5" s="217"/>
      <c r="P5" s="35"/>
      <c r="Q5" s="35"/>
      <c r="R5" s="35"/>
      <c r="S5" s="36"/>
      <c r="T5" s="36"/>
      <c r="U5" s="36"/>
    </row>
    <row r="6" spans="1:21" ht="12" customHeight="1">
      <c r="A6" s="33"/>
      <c r="B6" s="33"/>
      <c r="C6" s="33"/>
      <c r="D6" s="34"/>
      <c r="E6" s="34"/>
      <c r="F6" s="33"/>
      <c r="G6" s="28"/>
      <c r="H6" s="28"/>
      <c r="I6" s="28"/>
      <c r="J6" s="28"/>
      <c r="K6" s="28"/>
      <c r="L6" s="28"/>
      <c r="M6" s="28"/>
      <c r="N6" s="28"/>
      <c r="O6" s="28"/>
      <c r="P6" s="35"/>
      <c r="Q6" s="35"/>
      <c r="R6" s="35"/>
      <c r="S6" s="36"/>
      <c r="T6" s="36"/>
      <c r="U6" s="36"/>
    </row>
    <row r="7" spans="1:21" s="38" customFormat="1" ht="12" customHeight="1">
      <c r="A7" s="37"/>
      <c r="B7" s="37"/>
      <c r="C7" s="37"/>
      <c r="D7" s="36"/>
      <c r="E7" s="36"/>
      <c r="F7" s="37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6"/>
      <c r="T7" s="36"/>
      <c r="U7" s="36"/>
    </row>
    <row r="8" spans="1:21" ht="12" customHeight="1">
      <c r="A8" s="156"/>
      <c r="B8" s="155"/>
      <c r="C8" s="155"/>
      <c r="D8" s="155" t="s">
        <v>2356</v>
      </c>
      <c r="E8" s="41"/>
      <c r="F8" s="155"/>
      <c r="G8" s="42"/>
      <c r="H8" s="42"/>
      <c r="I8" s="42"/>
      <c r="J8" s="42"/>
      <c r="K8" s="42"/>
      <c r="L8" s="42"/>
      <c r="M8" s="42"/>
      <c r="N8" s="43"/>
      <c r="O8" s="35"/>
      <c r="P8" s="35"/>
      <c r="Q8" s="35"/>
      <c r="R8" s="35"/>
      <c r="S8" s="36"/>
      <c r="T8" s="36"/>
      <c r="U8" s="36"/>
    </row>
    <row r="9" spans="1:21" ht="12" customHeight="1">
      <c r="A9" s="53" t="s">
        <v>1444</v>
      </c>
      <c r="B9" s="54">
        <v>2800</v>
      </c>
      <c r="C9" s="54">
        <v>2070</v>
      </c>
      <c r="D9" s="54">
        <v>18</v>
      </c>
      <c r="E9" s="44"/>
      <c r="F9" s="71"/>
      <c r="G9" s="30"/>
      <c r="H9" s="46">
        <v>1200</v>
      </c>
      <c r="I9" s="30" t="s">
        <v>2312</v>
      </c>
      <c r="J9" s="47">
        <v>10</v>
      </c>
      <c r="K9" s="48" t="s">
        <v>6</v>
      </c>
      <c r="L9" s="49">
        <f>J9*H9</f>
        <v>12000</v>
      </c>
      <c r="M9" s="124">
        <v>2.1</v>
      </c>
      <c r="N9" s="50">
        <f>L9*M9</f>
        <v>25200</v>
      </c>
      <c r="O9" s="48"/>
      <c r="P9" s="48"/>
      <c r="Q9" s="48"/>
      <c r="R9" s="48"/>
      <c r="S9" s="48"/>
      <c r="T9" s="48"/>
      <c r="U9" s="48"/>
    </row>
    <row r="10" spans="1:21" ht="12" customHeight="1">
      <c r="A10" s="53" t="s">
        <v>1445</v>
      </c>
      <c r="B10" s="54">
        <v>2800</v>
      </c>
      <c r="C10" s="54">
        <v>2070</v>
      </c>
      <c r="D10" s="54">
        <v>18</v>
      </c>
      <c r="E10" s="29"/>
      <c r="F10" s="71"/>
      <c r="G10" s="30"/>
      <c r="H10" s="46">
        <v>1500</v>
      </c>
      <c r="I10" s="51"/>
      <c r="J10" s="47">
        <v>0</v>
      </c>
      <c r="K10" s="48" t="s">
        <v>6</v>
      </c>
      <c r="L10" s="52">
        <f>H10*J10</f>
        <v>0</v>
      </c>
      <c r="M10" s="124">
        <v>2.1</v>
      </c>
      <c r="N10" s="50">
        <f t="shared" ref="N10:N109" si="0">L10*M10</f>
        <v>0</v>
      </c>
      <c r="O10" s="48"/>
      <c r="P10" s="48"/>
      <c r="Q10" s="48"/>
      <c r="R10" s="48"/>
      <c r="S10" s="48"/>
      <c r="T10" s="48"/>
      <c r="U10" s="48"/>
    </row>
    <row r="11" spans="1:21" ht="12" customHeight="1">
      <c r="A11" s="53" t="s">
        <v>1448</v>
      </c>
      <c r="B11" s="54">
        <v>2800</v>
      </c>
      <c r="C11" s="54">
        <v>2070</v>
      </c>
      <c r="D11" s="54">
        <v>18.600000000000001</v>
      </c>
      <c r="E11" s="29"/>
      <c r="F11" s="71"/>
      <c r="G11" s="30"/>
      <c r="H11" s="46">
        <v>1500</v>
      </c>
      <c r="I11" s="51"/>
      <c r="J11" s="47">
        <v>0</v>
      </c>
      <c r="K11" s="48" t="s">
        <v>6</v>
      </c>
      <c r="L11" s="52">
        <f t="shared" ref="L11:L43" si="1">H11*J11</f>
        <v>0</v>
      </c>
      <c r="M11" s="124">
        <v>2.1</v>
      </c>
      <c r="N11" s="50">
        <f t="shared" si="0"/>
        <v>0</v>
      </c>
      <c r="O11" s="48"/>
      <c r="P11" s="48"/>
      <c r="Q11" s="48"/>
      <c r="R11" s="48"/>
      <c r="S11" s="48"/>
      <c r="T11" s="48"/>
      <c r="U11" s="48"/>
    </row>
    <row r="12" spans="1:21" ht="12" customHeight="1">
      <c r="A12" s="53" t="s">
        <v>1447</v>
      </c>
      <c r="B12" s="54">
        <v>2800</v>
      </c>
      <c r="C12" s="54">
        <v>2070</v>
      </c>
      <c r="D12" s="54">
        <v>16</v>
      </c>
      <c r="E12" s="29"/>
      <c r="F12" s="71"/>
      <c r="G12" s="30"/>
      <c r="H12" s="46">
        <v>1500</v>
      </c>
      <c r="I12" s="51"/>
      <c r="J12" s="47">
        <v>0</v>
      </c>
      <c r="K12" s="48" t="s">
        <v>6</v>
      </c>
      <c r="L12" s="52">
        <f t="shared" si="1"/>
        <v>0</v>
      </c>
      <c r="M12" s="124">
        <v>2.1</v>
      </c>
      <c r="N12" s="50">
        <f t="shared" si="0"/>
        <v>0</v>
      </c>
      <c r="O12" s="48"/>
      <c r="P12" s="48"/>
      <c r="Q12" s="48"/>
      <c r="R12" s="48"/>
      <c r="S12" s="48"/>
      <c r="T12" s="48"/>
      <c r="U12" s="48"/>
    </row>
    <row r="13" spans="1:21" ht="12" customHeight="1">
      <c r="A13" s="53" t="s">
        <v>1446</v>
      </c>
      <c r="B13" s="54">
        <v>2800</v>
      </c>
      <c r="C13" s="54">
        <v>2070</v>
      </c>
      <c r="D13" s="54">
        <v>3</v>
      </c>
      <c r="E13" s="29"/>
      <c r="F13" s="71"/>
      <c r="G13" s="30"/>
      <c r="H13" s="46">
        <v>300</v>
      </c>
      <c r="I13" s="51"/>
      <c r="J13" s="47">
        <v>5</v>
      </c>
      <c r="K13" s="48" t="s">
        <v>6</v>
      </c>
      <c r="L13" s="52">
        <f t="shared" si="1"/>
        <v>1500</v>
      </c>
      <c r="M13" s="124">
        <v>2.1</v>
      </c>
      <c r="N13" s="50">
        <f t="shared" si="0"/>
        <v>3150</v>
      </c>
      <c r="O13" s="51"/>
      <c r="P13" s="51"/>
      <c r="Q13" s="51"/>
      <c r="R13" s="51"/>
      <c r="S13" s="51"/>
      <c r="T13" s="51"/>
      <c r="U13" s="51"/>
    </row>
    <row r="14" spans="1:21" ht="12" customHeight="1">
      <c r="A14" s="192" t="s">
        <v>2351</v>
      </c>
      <c r="B14" s="193"/>
      <c r="C14" s="193"/>
      <c r="D14" s="193"/>
      <c r="E14" s="29"/>
      <c r="F14" s="71"/>
      <c r="G14" s="30"/>
      <c r="H14" s="46">
        <v>5</v>
      </c>
      <c r="I14" s="30"/>
      <c r="J14" s="47">
        <v>0</v>
      </c>
      <c r="K14" s="48" t="s">
        <v>20</v>
      </c>
      <c r="L14" s="52">
        <f t="shared" si="1"/>
        <v>0</v>
      </c>
      <c r="M14" s="124">
        <v>2.1</v>
      </c>
      <c r="N14" s="50">
        <f t="shared" si="0"/>
        <v>0</v>
      </c>
      <c r="O14" s="55"/>
      <c r="P14" s="55"/>
      <c r="Q14" s="55"/>
      <c r="R14" s="55"/>
      <c r="S14" s="55"/>
      <c r="T14" s="55"/>
      <c r="U14" s="55"/>
    </row>
    <row r="15" spans="1:21" ht="12" customHeight="1">
      <c r="A15" s="215" t="s">
        <v>2352</v>
      </c>
      <c r="B15" s="216"/>
      <c r="C15" s="216"/>
      <c r="D15" s="216"/>
      <c r="E15" s="101"/>
      <c r="F15" s="108"/>
      <c r="G15" s="101"/>
      <c r="H15" s="59">
        <v>15</v>
      </c>
      <c r="I15" s="63"/>
      <c r="J15" s="60">
        <v>0</v>
      </c>
      <c r="K15" s="61" t="s">
        <v>20</v>
      </c>
      <c r="L15" s="62">
        <f t="shared" si="1"/>
        <v>0</v>
      </c>
      <c r="M15" s="125">
        <v>2.1</v>
      </c>
      <c r="N15" s="64">
        <f t="shared" si="0"/>
        <v>0</v>
      </c>
      <c r="O15" s="56"/>
      <c r="P15" s="48"/>
      <c r="Q15" s="48"/>
      <c r="R15" s="48"/>
      <c r="S15" s="48"/>
      <c r="T15" s="48"/>
      <c r="U15" s="48"/>
    </row>
    <row r="16" spans="1:21" ht="12" customHeight="1">
      <c r="A16" s="210"/>
      <c r="B16" s="168"/>
      <c r="C16" s="168"/>
      <c r="D16" s="168"/>
      <c r="E16" s="78"/>
      <c r="F16" s="77"/>
      <c r="G16" s="78"/>
      <c r="H16" s="77"/>
      <c r="I16" s="68"/>
      <c r="J16" s="79"/>
      <c r="K16" s="81"/>
      <c r="L16" s="62">
        <f t="shared" si="1"/>
        <v>0</v>
      </c>
      <c r="M16" s="78">
        <v>2.1</v>
      </c>
      <c r="N16" s="145">
        <f t="shared" si="0"/>
        <v>0</v>
      </c>
      <c r="O16" s="56"/>
      <c r="P16" s="48"/>
      <c r="Q16" s="48"/>
      <c r="R16" s="48"/>
      <c r="S16" s="48"/>
      <c r="T16" s="48"/>
      <c r="U16" s="48"/>
    </row>
    <row r="17" spans="1:21" ht="12" customHeight="1">
      <c r="A17" s="213" t="s">
        <v>2357</v>
      </c>
      <c r="B17" s="214"/>
      <c r="C17" s="214"/>
      <c r="D17" s="214"/>
      <c r="E17" s="146"/>
      <c r="F17" s="148"/>
      <c r="G17" s="146"/>
      <c r="H17" s="148"/>
      <c r="I17" s="151"/>
      <c r="J17" s="153"/>
      <c r="K17" s="154"/>
      <c r="L17" s="96">
        <f t="shared" si="1"/>
        <v>0</v>
      </c>
      <c r="M17" s="146">
        <v>2.1</v>
      </c>
      <c r="N17" s="147">
        <f t="shared" si="0"/>
        <v>0</v>
      </c>
      <c r="O17" s="51"/>
      <c r="P17" s="51"/>
      <c r="Q17" s="51"/>
      <c r="R17" s="51"/>
      <c r="S17" s="51"/>
      <c r="T17" s="51"/>
      <c r="U17" s="51"/>
    </row>
    <row r="18" spans="1:21" ht="12" customHeight="1">
      <c r="A18" s="192" t="s">
        <v>2351</v>
      </c>
      <c r="B18" s="193"/>
      <c r="C18" s="193"/>
      <c r="D18" s="193"/>
      <c r="E18" s="29"/>
      <c r="F18" s="71"/>
      <c r="G18" s="29"/>
      <c r="H18" s="46">
        <v>0</v>
      </c>
      <c r="I18" s="30" t="s">
        <v>2313</v>
      </c>
      <c r="J18" s="47">
        <v>0</v>
      </c>
      <c r="K18" s="48" t="s">
        <v>20</v>
      </c>
      <c r="L18" s="52">
        <f t="shared" si="1"/>
        <v>0</v>
      </c>
      <c r="M18" s="124">
        <v>2.1</v>
      </c>
      <c r="N18" s="50">
        <f t="shared" si="0"/>
        <v>0</v>
      </c>
      <c r="O18" s="55"/>
      <c r="P18" s="55"/>
      <c r="Q18" s="55"/>
      <c r="R18" s="55"/>
      <c r="S18" s="55"/>
      <c r="T18" s="55"/>
      <c r="U18" s="55"/>
    </row>
    <row r="19" spans="1:21" ht="12" customHeight="1">
      <c r="A19" s="192" t="s">
        <v>2352</v>
      </c>
      <c r="B19" s="193"/>
      <c r="C19" s="193"/>
      <c r="D19" s="193"/>
      <c r="E19" s="29"/>
      <c r="F19" s="71"/>
      <c r="G19" s="29"/>
      <c r="H19" s="46">
        <v>0</v>
      </c>
      <c r="I19" s="30"/>
      <c r="J19" s="47">
        <v>0</v>
      </c>
      <c r="K19" s="48" t="s">
        <v>20</v>
      </c>
      <c r="L19" s="52">
        <f>H19*J19</f>
        <v>0</v>
      </c>
      <c r="M19" s="124">
        <v>2.1</v>
      </c>
      <c r="N19" s="50">
        <f>L19*M19</f>
        <v>0</v>
      </c>
      <c r="O19" s="55"/>
      <c r="P19" s="55"/>
      <c r="Q19" s="55"/>
      <c r="R19" s="55"/>
      <c r="S19" s="55"/>
      <c r="T19" s="55"/>
      <c r="U19" s="55"/>
    </row>
    <row r="20" spans="1:21" ht="12" customHeight="1">
      <c r="A20" s="192" t="s">
        <v>2353</v>
      </c>
      <c r="B20" s="193"/>
      <c r="C20" s="193"/>
      <c r="D20" s="193"/>
      <c r="E20" s="29"/>
      <c r="F20" s="71"/>
      <c r="G20" s="29"/>
      <c r="H20" s="46">
        <v>0</v>
      </c>
      <c r="I20" s="30"/>
      <c r="J20" s="47">
        <v>0</v>
      </c>
      <c r="K20" s="48" t="s">
        <v>20</v>
      </c>
      <c r="L20" s="52">
        <f t="shared" si="1"/>
        <v>0</v>
      </c>
      <c r="M20" s="124">
        <v>2.1</v>
      </c>
      <c r="N20" s="50">
        <f t="shared" si="0"/>
        <v>0</v>
      </c>
      <c r="O20" s="55"/>
      <c r="P20" s="55"/>
      <c r="Q20" s="55"/>
      <c r="R20" s="55"/>
      <c r="S20" s="55"/>
      <c r="T20" s="55"/>
      <c r="U20" s="55"/>
    </row>
    <row r="21" spans="1:21" ht="12" customHeight="1">
      <c r="A21" s="192" t="s">
        <v>2358</v>
      </c>
      <c r="B21" s="193"/>
      <c r="C21" s="193"/>
      <c r="D21" s="193"/>
      <c r="E21" s="29"/>
      <c r="F21" s="71"/>
      <c r="G21" s="29"/>
      <c r="H21" s="46">
        <v>0</v>
      </c>
      <c r="I21" s="30"/>
      <c r="J21" s="47">
        <v>0</v>
      </c>
      <c r="K21" s="48" t="s">
        <v>20</v>
      </c>
      <c r="L21" s="52">
        <f>H21*J21</f>
        <v>0</v>
      </c>
      <c r="M21" s="124">
        <v>2.1</v>
      </c>
      <c r="N21" s="50">
        <f>L21*M21</f>
        <v>0</v>
      </c>
      <c r="O21" s="55"/>
      <c r="P21" s="55"/>
      <c r="Q21" s="55"/>
      <c r="R21" s="55"/>
      <c r="S21" s="55"/>
      <c r="T21" s="55"/>
      <c r="U21" s="55"/>
    </row>
    <row r="22" spans="1:21" ht="12" customHeight="1">
      <c r="A22" s="192" t="s">
        <v>2359</v>
      </c>
      <c r="B22" s="193"/>
      <c r="C22" s="193"/>
      <c r="D22" s="193"/>
      <c r="E22" s="29"/>
      <c r="F22" s="71"/>
      <c r="G22" s="29"/>
      <c r="H22" s="46">
        <v>0</v>
      </c>
      <c r="I22" s="30"/>
      <c r="J22" s="47">
        <v>0</v>
      </c>
      <c r="K22" s="48" t="s">
        <v>20</v>
      </c>
      <c r="L22" s="52">
        <f>H22*J22</f>
        <v>0</v>
      </c>
      <c r="M22" s="124">
        <v>2.1</v>
      </c>
      <c r="N22" s="50">
        <f>L22*M22</f>
        <v>0</v>
      </c>
      <c r="O22" s="55"/>
      <c r="P22" s="55"/>
      <c r="Q22" s="55"/>
      <c r="R22" s="55"/>
      <c r="S22" s="55"/>
      <c r="T22" s="55"/>
      <c r="U22" s="55"/>
    </row>
    <row r="23" spans="1:21" ht="12" customHeight="1">
      <c r="A23" s="192"/>
      <c r="B23" s="193"/>
      <c r="C23" s="193"/>
      <c r="D23" s="193"/>
      <c r="E23" s="29"/>
      <c r="F23" s="71"/>
      <c r="G23" s="29"/>
      <c r="H23" s="46">
        <v>0</v>
      </c>
      <c r="I23" s="30"/>
      <c r="J23" s="47">
        <v>0</v>
      </c>
      <c r="K23" s="48" t="s">
        <v>20</v>
      </c>
      <c r="L23" s="52">
        <f t="shared" ref="L23" si="2">H23*J23</f>
        <v>0</v>
      </c>
      <c r="M23" s="124">
        <v>2.1</v>
      </c>
      <c r="N23" s="50">
        <f t="shared" ref="N23" si="3">L23*M23</f>
        <v>0</v>
      </c>
      <c r="O23" s="55"/>
      <c r="P23" s="55"/>
      <c r="Q23" s="55"/>
      <c r="R23" s="55"/>
      <c r="S23" s="55"/>
      <c r="T23" s="55"/>
      <c r="U23" s="55"/>
    </row>
    <row r="24" spans="1:21" ht="12" customHeight="1">
      <c r="A24" s="192" t="s">
        <v>2360</v>
      </c>
      <c r="B24" s="193"/>
      <c r="C24" s="193"/>
      <c r="D24" s="193"/>
      <c r="E24" s="29"/>
      <c r="F24" s="71"/>
      <c r="G24" s="29"/>
      <c r="H24" s="46">
        <v>0</v>
      </c>
      <c r="I24" s="30"/>
      <c r="J24" s="47">
        <v>0</v>
      </c>
      <c r="K24" s="48" t="s">
        <v>20</v>
      </c>
      <c r="L24" s="52">
        <f>H24*J24</f>
        <v>0</v>
      </c>
      <c r="M24" s="124">
        <v>2.1</v>
      </c>
      <c r="N24" s="50">
        <f>L24*M24</f>
        <v>0</v>
      </c>
      <c r="O24" s="55"/>
      <c r="P24" s="55"/>
      <c r="Q24" s="55"/>
      <c r="R24" s="55"/>
      <c r="S24" s="55"/>
      <c r="T24" s="55"/>
      <c r="U24" s="55"/>
    </row>
    <row r="25" spans="1:21" ht="12" customHeight="1">
      <c r="A25" s="196"/>
      <c r="B25" s="197"/>
      <c r="C25" s="197"/>
      <c r="D25" s="197"/>
      <c r="E25" s="29"/>
      <c r="F25" s="71"/>
      <c r="G25" s="29"/>
      <c r="H25" s="46">
        <v>0</v>
      </c>
      <c r="I25" s="30"/>
      <c r="J25" s="47">
        <v>0</v>
      </c>
      <c r="K25" s="48" t="s">
        <v>20</v>
      </c>
      <c r="L25" s="52">
        <f>H25*J25</f>
        <v>0</v>
      </c>
      <c r="M25" s="124">
        <v>2.1</v>
      </c>
      <c r="N25" s="50">
        <f>L25*M25</f>
        <v>0</v>
      </c>
      <c r="O25" s="55"/>
      <c r="P25" s="55"/>
      <c r="Q25" s="55"/>
      <c r="R25" s="55"/>
      <c r="S25" s="55"/>
      <c r="T25" s="55"/>
      <c r="U25" s="55"/>
    </row>
    <row r="26" spans="1:21" ht="12" customHeight="1">
      <c r="A26" s="192" t="s">
        <v>2310</v>
      </c>
      <c r="B26" s="193"/>
      <c r="C26" s="193"/>
      <c r="D26" s="193"/>
      <c r="E26" s="29"/>
      <c r="F26" s="71"/>
      <c r="G26" s="29"/>
      <c r="H26" s="46">
        <v>0</v>
      </c>
      <c r="I26" s="30"/>
      <c r="J26" s="47">
        <v>0</v>
      </c>
      <c r="K26" s="48" t="s">
        <v>20</v>
      </c>
      <c r="L26" s="52">
        <f>H26*J26</f>
        <v>0</v>
      </c>
      <c r="M26" s="124">
        <v>2.1</v>
      </c>
      <c r="N26" s="50">
        <f>L26*M26</f>
        <v>0</v>
      </c>
      <c r="O26" s="55"/>
      <c r="P26" s="55"/>
      <c r="Q26" s="55"/>
      <c r="R26" s="55"/>
      <c r="S26" s="55"/>
      <c r="T26" s="55"/>
      <c r="U26" s="55"/>
    </row>
    <row r="27" spans="1:21" ht="12" customHeight="1">
      <c r="A27" s="215" t="s">
        <v>2310</v>
      </c>
      <c r="B27" s="216"/>
      <c r="C27" s="216"/>
      <c r="D27" s="216"/>
      <c r="E27" s="101"/>
      <c r="F27" s="108"/>
      <c r="G27" s="101"/>
      <c r="H27" s="59">
        <v>0</v>
      </c>
      <c r="I27" s="63"/>
      <c r="J27" s="60">
        <v>0</v>
      </c>
      <c r="K27" s="61" t="s">
        <v>20</v>
      </c>
      <c r="L27" s="62">
        <f t="shared" ref="L27" si="4">H27*J27</f>
        <v>0</v>
      </c>
      <c r="M27" s="125">
        <v>2.1</v>
      </c>
      <c r="N27" s="64">
        <f t="shared" ref="N27" si="5">L27*M27</f>
        <v>0</v>
      </c>
      <c r="O27" s="55"/>
      <c r="P27" s="55"/>
      <c r="Q27" s="55"/>
      <c r="R27" s="55"/>
      <c r="S27" s="55"/>
      <c r="T27" s="55"/>
      <c r="U27" s="55"/>
    </row>
    <row r="28" spans="1:21" ht="12" customHeight="1">
      <c r="A28" s="210"/>
      <c r="B28" s="168"/>
      <c r="C28" s="168"/>
      <c r="D28" s="168"/>
      <c r="E28" s="78"/>
      <c r="F28" s="77"/>
      <c r="G28" s="78"/>
      <c r="H28" s="77">
        <v>0</v>
      </c>
      <c r="I28" s="68"/>
      <c r="J28" s="79">
        <v>0</v>
      </c>
      <c r="K28" s="81"/>
      <c r="L28" s="79">
        <f>H28*J28</f>
        <v>0</v>
      </c>
      <c r="M28" s="78">
        <v>2.1</v>
      </c>
      <c r="N28" s="77">
        <f>L28*M28</f>
        <v>0</v>
      </c>
      <c r="O28" s="55"/>
      <c r="P28" s="55"/>
      <c r="Q28" s="55"/>
      <c r="R28" s="55"/>
      <c r="S28" s="55"/>
      <c r="T28" s="55"/>
      <c r="U28" s="55"/>
    </row>
    <row r="29" spans="1:21" ht="12" customHeight="1">
      <c r="A29" s="150"/>
      <c r="B29" s="148"/>
      <c r="C29" s="148"/>
      <c r="D29" s="149" t="s">
        <v>2354</v>
      </c>
      <c r="E29" s="146"/>
      <c r="F29" s="148"/>
      <c r="G29" s="151"/>
      <c r="H29" s="148"/>
      <c r="I29" s="152"/>
      <c r="J29" s="153"/>
      <c r="K29" s="154" t="s">
        <v>6</v>
      </c>
      <c r="L29" s="153">
        <f t="shared" ref="L29:L34" si="6">H29*J29</f>
        <v>0</v>
      </c>
      <c r="M29" s="146">
        <v>2.1</v>
      </c>
      <c r="N29" s="147">
        <f t="shared" ref="N29:N34" si="7">L29*M29</f>
        <v>0</v>
      </c>
      <c r="O29" s="51"/>
      <c r="P29" s="48"/>
      <c r="Q29" s="48"/>
      <c r="R29" s="48"/>
      <c r="S29" s="48"/>
      <c r="T29" s="48"/>
      <c r="U29" s="48"/>
    </row>
    <row r="30" spans="1:21" ht="12" customHeight="1">
      <c r="A30" s="192" t="s">
        <v>1443</v>
      </c>
      <c r="B30" s="193"/>
      <c r="C30" s="193"/>
      <c r="D30" s="193"/>
      <c r="E30" s="29"/>
      <c r="F30" s="45"/>
      <c r="G30" s="30"/>
      <c r="H30" s="46">
        <v>5</v>
      </c>
      <c r="I30" s="30" t="s">
        <v>2313</v>
      </c>
      <c r="J30" s="47">
        <v>0</v>
      </c>
      <c r="K30" s="48" t="s">
        <v>20</v>
      </c>
      <c r="L30" s="52">
        <f t="shared" si="6"/>
        <v>0</v>
      </c>
      <c r="M30" s="124">
        <v>2.1</v>
      </c>
      <c r="N30" s="50">
        <f t="shared" si="7"/>
        <v>0</v>
      </c>
      <c r="O30" s="55"/>
      <c r="P30" s="48"/>
      <c r="Q30" s="48"/>
      <c r="R30" s="48"/>
      <c r="S30" s="48"/>
      <c r="T30" s="48"/>
      <c r="U30" s="48"/>
    </row>
    <row r="31" spans="1:21" ht="12" customHeight="1">
      <c r="A31" s="192" t="s">
        <v>1442</v>
      </c>
      <c r="B31" s="193"/>
      <c r="C31" s="193"/>
      <c r="D31" s="193"/>
      <c r="E31" s="29"/>
      <c r="F31" s="45"/>
      <c r="G31" s="29"/>
      <c r="H31" s="46">
        <v>15</v>
      </c>
      <c r="I31" s="30"/>
      <c r="J31" s="47">
        <v>0</v>
      </c>
      <c r="K31" s="48" t="s">
        <v>20</v>
      </c>
      <c r="L31" s="52">
        <f t="shared" si="6"/>
        <v>0</v>
      </c>
      <c r="M31" s="124">
        <v>2.1</v>
      </c>
      <c r="N31" s="50">
        <f t="shared" si="7"/>
        <v>0</v>
      </c>
      <c r="O31" s="56"/>
      <c r="P31" s="48"/>
      <c r="Q31" s="48"/>
      <c r="R31" s="48"/>
      <c r="S31" s="48"/>
      <c r="T31" s="48"/>
      <c r="U31" s="48"/>
    </row>
    <row r="32" spans="1:21" ht="12" customHeight="1">
      <c r="A32" s="192" t="s">
        <v>1450</v>
      </c>
      <c r="B32" s="193"/>
      <c r="C32" s="193"/>
      <c r="D32" s="193"/>
      <c r="E32" s="29"/>
      <c r="F32" s="45"/>
      <c r="G32" s="29"/>
      <c r="H32" s="46">
        <v>100</v>
      </c>
      <c r="I32" s="30"/>
      <c r="J32" s="47">
        <v>0</v>
      </c>
      <c r="K32" s="48" t="s">
        <v>20</v>
      </c>
      <c r="L32" s="52">
        <f t="shared" si="6"/>
        <v>0</v>
      </c>
      <c r="M32" s="124">
        <v>2.1</v>
      </c>
      <c r="N32" s="50">
        <f t="shared" si="7"/>
        <v>0</v>
      </c>
      <c r="O32" s="56"/>
      <c r="P32" s="48"/>
      <c r="Q32" s="48"/>
      <c r="R32" s="48"/>
      <c r="S32" s="48"/>
      <c r="T32" s="48"/>
      <c r="U32" s="48"/>
    </row>
    <row r="33" spans="1:21" ht="12" customHeight="1">
      <c r="A33" s="192" t="s">
        <v>1441</v>
      </c>
      <c r="B33" s="193"/>
      <c r="C33" s="193"/>
      <c r="D33" s="193"/>
      <c r="E33" s="29"/>
      <c r="F33" s="45"/>
      <c r="G33" s="29"/>
      <c r="H33" s="46">
        <v>15</v>
      </c>
      <c r="I33" s="30"/>
      <c r="J33" s="47">
        <v>100</v>
      </c>
      <c r="K33" s="48" t="s">
        <v>20</v>
      </c>
      <c r="L33" s="52">
        <f t="shared" si="6"/>
        <v>1500</v>
      </c>
      <c r="M33" s="124">
        <v>2.1</v>
      </c>
      <c r="N33" s="50">
        <f t="shared" si="7"/>
        <v>3150</v>
      </c>
      <c r="O33" s="51"/>
      <c r="P33" s="48"/>
      <c r="Q33" s="48"/>
      <c r="R33" s="48"/>
      <c r="S33" s="48"/>
      <c r="T33" s="48"/>
      <c r="U33" s="48"/>
    </row>
    <row r="34" spans="1:21" ht="12" customHeight="1">
      <c r="A34" s="192" t="s">
        <v>1440</v>
      </c>
      <c r="B34" s="193"/>
      <c r="C34" s="193"/>
      <c r="D34" s="193"/>
      <c r="E34" s="29"/>
      <c r="F34" s="45"/>
      <c r="G34" s="29"/>
      <c r="H34" s="46">
        <v>45</v>
      </c>
      <c r="I34" s="30"/>
      <c r="J34" s="47">
        <v>0</v>
      </c>
      <c r="K34" s="48" t="s">
        <v>20</v>
      </c>
      <c r="L34" s="52">
        <f t="shared" si="6"/>
        <v>0</v>
      </c>
      <c r="M34" s="124">
        <v>2.1</v>
      </c>
      <c r="N34" s="50">
        <f t="shared" si="7"/>
        <v>0</v>
      </c>
      <c r="O34" s="55"/>
      <c r="P34" s="48"/>
      <c r="Q34" s="48"/>
      <c r="R34" s="48"/>
      <c r="S34" s="48"/>
      <c r="T34" s="48"/>
      <c r="U34" s="48"/>
    </row>
    <row r="35" spans="1:21" ht="12" customHeight="1">
      <c r="A35" s="192" t="s">
        <v>1449</v>
      </c>
      <c r="B35" s="193"/>
      <c r="C35" s="193"/>
      <c r="D35" s="193"/>
      <c r="E35" s="29"/>
      <c r="F35" s="45"/>
      <c r="G35" s="29"/>
      <c r="H35" s="46">
        <v>100</v>
      </c>
      <c r="I35" s="30"/>
      <c r="J35" s="47">
        <v>0</v>
      </c>
      <c r="K35" s="48" t="s">
        <v>20</v>
      </c>
      <c r="L35" s="52">
        <f>H35*J35</f>
        <v>0</v>
      </c>
      <c r="M35" s="124">
        <v>2.1</v>
      </c>
      <c r="N35" s="50">
        <f>L35*M35</f>
        <v>0</v>
      </c>
      <c r="O35" s="55"/>
      <c r="P35" s="48"/>
      <c r="Q35" s="48"/>
      <c r="R35" s="48"/>
      <c r="S35" s="48"/>
      <c r="T35" s="48"/>
      <c r="U35" s="48"/>
    </row>
    <row r="36" spans="1:21" ht="12" customHeight="1">
      <c r="A36" s="192" t="s">
        <v>2355</v>
      </c>
      <c r="B36" s="193"/>
      <c r="C36" s="193"/>
      <c r="D36" s="193"/>
      <c r="E36" s="29"/>
      <c r="F36" s="45"/>
      <c r="G36" s="29"/>
      <c r="H36" s="46">
        <v>0</v>
      </c>
      <c r="I36" s="30"/>
      <c r="J36" s="47">
        <v>0</v>
      </c>
      <c r="K36" s="48" t="s">
        <v>20</v>
      </c>
      <c r="L36" s="52">
        <f t="shared" ref="L36" si="8">H36*J36</f>
        <v>0</v>
      </c>
      <c r="M36" s="124">
        <v>2.1</v>
      </c>
      <c r="N36" s="50">
        <f t="shared" ref="N36" si="9">L36*M36</f>
        <v>0</v>
      </c>
      <c r="O36" s="55"/>
      <c r="P36" s="48"/>
      <c r="Q36" s="48"/>
      <c r="R36" s="48"/>
      <c r="S36" s="48"/>
      <c r="T36" s="48"/>
      <c r="U36" s="48"/>
    </row>
    <row r="37" spans="1:21" ht="12" customHeight="1">
      <c r="A37" s="196"/>
      <c r="B37" s="197"/>
      <c r="C37" s="197"/>
      <c r="D37" s="197"/>
      <c r="E37" s="29"/>
      <c r="F37" s="45"/>
      <c r="G37" s="29"/>
      <c r="H37" s="46">
        <v>0</v>
      </c>
      <c r="I37" s="30"/>
      <c r="J37" s="47">
        <v>0</v>
      </c>
      <c r="K37" s="48" t="s">
        <v>20</v>
      </c>
      <c r="L37" s="52">
        <f>H37*J37</f>
        <v>0</v>
      </c>
      <c r="M37" s="124">
        <v>2.1</v>
      </c>
      <c r="N37" s="50">
        <f>L37*M37</f>
        <v>0</v>
      </c>
      <c r="O37" s="55"/>
      <c r="P37" s="48"/>
      <c r="Q37" s="48"/>
      <c r="R37" s="48"/>
      <c r="S37" s="48"/>
      <c r="T37" s="48"/>
      <c r="U37" s="48"/>
    </row>
    <row r="38" spans="1:21" ht="12" customHeight="1">
      <c r="A38" s="198"/>
      <c r="B38" s="199"/>
      <c r="C38" s="199"/>
      <c r="D38" s="199"/>
      <c r="E38" s="57"/>
      <c r="F38" s="58"/>
      <c r="G38" s="57"/>
      <c r="H38" s="59">
        <v>0</v>
      </c>
      <c r="I38" s="57"/>
      <c r="J38" s="60">
        <v>0</v>
      </c>
      <c r="K38" s="61" t="s">
        <v>20</v>
      </c>
      <c r="L38" s="62">
        <f>H38*J38</f>
        <v>0</v>
      </c>
      <c r="M38" s="125">
        <v>2.1</v>
      </c>
      <c r="N38" s="64">
        <f>L38*M38</f>
        <v>0</v>
      </c>
      <c r="O38" s="48"/>
      <c r="P38" s="48"/>
      <c r="Q38" s="48"/>
      <c r="R38" s="48"/>
      <c r="S38" s="48"/>
      <c r="T38" s="48"/>
      <c r="U38" s="48"/>
    </row>
    <row r="39" spans="1:21" ht="12" customHeight="1">
      <c r="A39" s="29"/>
      <c r="B39" s="29"/>
      <c r="C39" s="29"/>
      <c r="D39" s="29"/>
      <c r="E39" s="38"/>
      <c r="F39" s="90"/>
      <c r="G39" s="38"/>
      <c r="H39" s="45"/>
      <c r="I39" s="38"/>
      <c r="J39" s="52"/>
      <c r="K39" s="48"/>
      <c r="L39" s="52">
        <f t="shared" ref="L39:L40" si="10">H39*J39</f>
        <v>0</v>
      </c>
      <c r="M39" s="29">
        <v>2.1</v>
      </c>
      <c r="N39" s="45">
        <f t="shared" ref="N39:N41" si="11">L39*M39</f>
        <v>0</v>
      </c>
      <c r="O39" s="48"/>
      <c r="P39" s="48"/>
      <c r="Q39" s="48"/>
      <c r="R39" s="48"/>
      <c r="S39" s="48"/>
      <c r="T39" s="48"/>
      <c r="U39" s="48"/>
    </row>
    <row r="40" spans="1:21" ht="12" customHeight="1">
      <c r="A40" s="91"/>
      <c r="B40" s="92"/>
      <c r="C40" s="92"/>
      <c r="D40" s="40" t="s">
        <v>2304</v>
      </c>
      <c r="E40" s="93"/>
      <c r="F40" s="94"/>
      <c r="G40" s="93"/>
      <c r="H40" s="95"/>
      <c r="I40" s="93"/>
      <c r="J40" s="96"/>
      <c r="K40" s="97"/>
      <c r="L40" s="96">
        <f t="shared" si="10"/>
        <v>0</v>
      </c>
      <c r="M40" s="92">
        <v>2.1</v>
      </c>
      <c r="N40" s="99">
        <f t="shared" si="11"/>
        <v>0</v>
      </c>
      <c r="O40" s="48"/>
      <c r="P40" s="48"/>
      <c r="Q40" s="48"/>
      <c r="R40" s="48"/>
      <c r="S40" s="48"/>
      <c r="T40" s="48"/>
      <c r="U40" s="48"/>
    </row>
    <row r="41" spans="1:21" ht="12" customHeight="1">
      <c r="A41" s="190" t="s">
        <v>1420</v>
      </c>
      <c r="B41" s="191"/>
      <c r="C41" s="191"/>
      <c r="D41" s="191"/>
      <c r="E41" s="29"/>
      <c r="F41" s="45"/>
      <c r="G41" s="29"/>
      <c r="H41" s="46">
        <v>50</v>
      </c>
      <c r="I41" s="30" t="s">
        <v>2312</v>
      </c>
      <c r="J41" s="46">
        <v>0</v>
      </c>
      <c r="K41" s="48" t="s">
        <v>6</v>
      </c>
      <c r="L41" s="52">
        <f t="shared" si="1"/>
        <v>0</v>
      </c>
      <c r="M41" s="124">
        <v>2.1</v>
      </c>
      <c r="N41" s="50">
        <f t="shared" si="11"/>
        <v>0</v>
      </c>
      <c r="O41" s="48"/>
      <c r="P41" s="48"/>
      <c r="Q41" s="48"/>
      <c r="R41" s="48"/>
      <c r="S41" s="48"/>
      <c r="T41" s="48"/>
      <c r="U41" s="48"/>
    </row>
    <row r="42" spans="1:21" ht="11.85" customHeight="1">
      <c r="A42" s="190" t="s">
        <v>1421</v>
      </c>
      <c r="B42" s="191"/>
      <c r="C42" s="191"/>
      <c r="D42" s="191"/>
      <c r="E42" s="29"/>
      <c r="F42" s="45"/>
      <c r="G42" s="29"/>
      <c r="H42" s="46">
        <v>50</v>
      </c>
      <c r="I42" s="30"/>
      <c r="J42" s="46">
        <v>0</v>
      </c>
      <c r="K42" s="48" t="s">
        <v>6</v>
      </c>
      <c r="L42" s="52">
        <f t="shared" si="1"/>
        <v>0</v>
      </c>
      <c r="M42" s="124">
        <v>2.1</v>
      </c>
      <c r="N42" s="50">
        <f t="shared" si="0"/>
        <v>0</v>
      </c>
      <c r="O42" s="48"/>
      <c r="P42" s="48"/>
      <c r="Q42" s="48"/>
      <c r="R42" s="48"/>
      <c r="S42" s="48"/>
      <c r="T42" s="48"/>
      <c r="U42" s="48"/>
    </row>
    <row r="43" spans="1:21" ht="12" customHeight="1">
      <c r="A43" s="190" t="s">
        <v>1439</v>
      </c>
      <c r="B43" s="191"/>
      <c r="C43" s="191"/>
      <c r="D43" s="191"/>
      <c r="E43" s="29"/>
      <c r="F43" s="45">
        <v>82780</v>
      </c>
      <c r="G43" s="29"/>
      <c r="H43" s="46">
        <v>80</v>
      </c>
      <c r="I43" s="30"/>
      <c r="J43" s="46">
        <v>0</v>
      </c>
      <c r="K43" s="48" t="s">
        <v>6</v>
      </c>
      <c r="L43" s="52">
        <f t="shared" si="1"/>
        <v>0</v>
      </c>
      <c r="M43" s="124">
        <v>2.1</v>
      </c>
      <c r="N43" s="50">
        <f t="shared" si="0"/>
        <v>0</v>
      </c>
      <c r="O43" s="48"/>
      <c r="P43" s="48"/>
      <c r="Q43" s="48"/>
      <c r="R43" s="48"/>
      <c r="S43" s="48"/>
      <c r="T43" s="48"/>
      <c r="U43" s="48"/>
    </row>
    <row r="44" spans="1:21" ht="12" customHeight="1">
      <c r="A44" s="190" t="s">
        <v>1422</v>
      </c>
      <c r="B44" s="191"/>
      <c r="C44" s="191"/>
      <c r="D44" s="191"/>
      <c r="E44" s="29"/>
      <c r="F44" s="45">
        <v>93240</v>
      </c>
      <c r="G44" s="29"/>
      <c r="H44" s="46">
        <v>7</v>
      </c>
      <c r="I44" s="30"/>
      <c r="J44" s="46">
        <v>2</v>
      </c>
      <c r="K44" s="48" t="s">
        <v>6</v>
      </c>
      <c r="L44" s="52">
        <f>H44*J44</f>
        <v>14</v>
      </c>
      <c r="M44" s="124">
        <v>2.1</v>
      </c>
      <c r="N44" s="50">
        <f>L44*M44</f>
        <v>29.400000000000002</v>
      </c>
      <c r="O44" s="48"/>
      <c r="P44" s="48"/>
      <c r="Q44" s="48"/>
      <c r="R44" s="48"/>
      <c r="S44" s="48"/>
      <c r="T44" s="48"/>
      <c r="U44" s="48"/>
    </row>
    <row r="45" spans="1:21" ht="12" customHeight="1">
      <c r="A45" s="100"/>
      <c r="B45" s="65"/>
      <c r="C45" s="65"/>
      <c r="D45" s="65"/>
      <c r="H45" s="46">
        <v>0</v>
      </c>
      <c r="I45" s="30"/>
      <c r="J45" s="47">
        <v>0</v>
      </c>
      <c r="K45" s="48" t="s">
        <v>6</v>
      </c>
      <c r="L45" s="52">
        <f>H45*J45</f>
        <v>0</v>
      </c>
      <c r="M45" s="124">
        <v>2.1</v>
      </c>
      <c r="N45" s="50">
        <f>L45*M45</f>
        <v>0</v>
      </c>
      <c r="P45" s="51"/>
      <c r="Q45" s="51"/>
      <c r="R45" s="51"/>
      <c r="T45" s="51"/>
      <c r="U45" s="51"/>
    </row>
    <row r="46" spans="1:21" ht="12" customHeight="1">
      <c r="A46" s="200"/>
      <c r="B46" s="201"/>
      <c r="C46" s="201"/>
      <c r="D46" s="201"/>
      <c r="E46" s="29"/>
      <c r="F46" s="45"/>
      <c r="G46" s="29"/>
      <c r="H46" s="46">
        <v>0</v>
      </c>
      <c r="I46" s="30"/>
      <c r="J46" s="47">
        <v>0</v>
      </c>
      <c r="K46" s="48" t="s">
        <v>6</v>
      </c>
      <c r="L46" s="52">
        <f t="shared" ref="L46:L55" si="12">H46*J46</f>
        <v>0</v>
      </c>
      <c r="M46" s="124">
        <v>2.1</v>
      </c>
      <c r="N46" s="50">
        <f t="shared" ref="N46:N55" si="13">L46*M46</f>
        <v>0</v>
      </c>
      <c r="Q46" s="51"/>
      <c r="R46" s="51"/>
      <c r="T46" s="51"/>
      <c r="U46" s="51"/>
    </row>
    <row r="47" spans="1:21" ht="12" customHeight="1">
      <c r="A47" s="200"/>
      <c r="B47" s="201"/>
      <c r="C47" s="201"/>
      <c r="D47" s="201"/>
      <c r="E47" s="29"/>
      <c r="F47" s="45"/>
      <c r="G47" s="29"/>
      <c r="H47" s="46">
        <v>0</v>
      </c>
      <c r="I47" s="30"/>
      <c r="J47" s="47">
        <v>0</v>
      </c>
      <c r="K47" s="48" t="s">
        <v>6</v>
      </c>
      <c r="L47" s="52">
        <f t="shared" si="12"/>
        <v>0</v>
      </c>
      <c r="M47" s="124">
        <v>2.1</v>
      </c>
      <c r="N47" s="50">
        <f t="shared" si="13"/>
        <v>0</v>
      </c>
      <c r="O47" s="48"/>
      <c r="Q47" s="48"/>
      <c r="R47" s="48"/>
      <c r="S47" s="48"/>
      <c r="T47" s="48"/>
      <c r="U47" s="48"/>
    </row>
    <row r="48" spans="1:21" ht="12" customHeight="1">
      <c r="A48" s="202"/>
      <c r="B48" s="203"/>
      <c r="C48" s="203"/>
      <c r="D48" s="203"/>
      <c r="E48" s="101"/>
      <c r="F48" s="102"/>
      <c r="G48" s="101"/>
      <c r="H48" s="59">
        <v>0</v>
      </c>
      <c r="I48" s="63"/>
      <c r="J48" s="60">
        <v>0</v>
      </c>
      <c r="K48" s="61" t="s">
        <v>6</v>
      </c>
      <c r="L48" s="62">
        <f t="shared" si="12"/>
        <v>0</v>
      </c>
      <c r="M48" s="125">
        <v>2.1</v>
      </c>
      <c r="N48" s="64">
        <f t="shared" si="13"/>
        <v>0</v>
      </c>
      <c r="O48" s="48"/>
      <c r="P48" s="48"/>
      <c r="Q48" s="48"/>
      <c r="R48" s="48"/>
      <c r="S48" s="48"/>
      <c r="T48" s="48"/>
      <c r="U48" s="48"/>
    </row>
    <row r="49" spans="1:21" ht="12" customHeight="1">
      <c r="A49" s="179"/>
      <c r="B49" s="180"/>
      <c r="C49" s="180"/>
      <c r="D49" s="180"/>
      <c r="E49" s="30"/>
      <c r="F49" s="29"/>
      <c r="G49" s="30"/>
      <c r="H49" s="45"/>
      <c r="I49" s="30"/>
      <c r="J49" s="30"/>
      <c r="K49" s="30"/>
      <c r="L49" s="45">
        <f>J49*H49</f>
        <v>0</v>
      </c>
      <c r="M49" s="29">
        <v>2.1</v>
      </c>
      <c r="N49" s="45">
        <f t="shared" si="13"/>
        <v>0</v>
      </c>
      <c r="O49" s="48"/>
      <c r="P49" s="48"/>
      <c r="Q49" s="48"/>
      <c r="R49" s="48"/>
      <c r="S49" s="48"/>
      <c r="T49" s="48"/>
      <c r="U49" s="48"/>
    </row>
    <row r="50" spans="1:21" ht="12" customHeight="1">
      <c r="A50" s="194" t="s">
        <v>2339</v>
      </c>
      <c r="B50" s="195"/>
      <c r="C50" s="195"/>
      <c r="D50" s="195"/>
      <c r="E50" s="140"/>
      <c r="F50" s="135" t="s">
        <v>2306</v>
      </c>
      <c r="G50" s="140"/>
      <c r="H50" s="141">
        <v>0</v>
      </c>
      <c r="I50" s="140" t="s">
        <v>2311</v>
      </c>
      <c r="J50" s="142">
        <v>0</v>
      </c>
      <c r="K50" s="140" t="s">
        <v>6</v>
      </c>
      <c r="L50" s="134">
        <f t="shared" ref="L50:L53" si="14">J50*H50</f>
        <v>0</v>
      </c>
      <c r="M50" s="143">
        <v>2.1</v>
      </c>
      <c r="N50" s="138">
        <f t="shared" si="13"/>
        <v>0</v>
      </c>
      <c r="O50" s="48"/>
      <c r="P50" s="29"/>
      <c r="Q50" s="29"/>
      <c r="R50" s="29"/>
      <c r="S50" s="30"/>
      <c r="T50" s="30"/>
      <c r="U50" s="30"/>
    </row>
    <row r="51" spans="1:21" ht="12" customHeight="1">
      <c r="A51" s="159"/>
      <c r="B51" s="51"/>
      <c r="C51" s="159"/>
      <c r="D51" s="159"/>
      <c r="E51" s="68"/>
      <c r="F51" s="160"/>
      <c r="G51" s="68"/>
      <c r="H51" s="159"/>
      <c r="I51" s="68"/>
      <c r="J51" s="68"/>
      <c r="K51" s="68"/>
      <c r="L51" s="159">
        <f t="shared" si="14"/>
        <v>0</v>
      </c>
      <c r="M51" s="160">
        <v>2.1</v>
      </c>
      <c r="N51" s="159">
        <f t="shared" si="13"/>
        <v>0</v>
      </c>
      <c r="O51" s="48"/>
      <c r="P51" s="29"/>
      <c r="Q51" s="29"/>
      <c r="R51" s="29"/>
      <c r="S51" s="30"/>
      <c r="T51" s="30"/>
      <c r="U51" s="30"/>
    </row>
    <row r="52" spans="1:21" ht="12" customHeight="1">
      <c r="A52" s="159"/>
      <c r="B52" s="51" t="s">
        <v>2341</v>
      </c>
      <c r="C52" s="159"/>
      <c r="D52" s="159"/>
      <c r="E52" s="68"/>
      <c r="F52" s="160"/>
      <c r="G52" s="68"/>
      <c r="H52" s="159"/>
      <c r="I52" s="68"/>
      <c r="J52" s="68"/>
      <c r="K52" s="68"/>
      <c r="L52" s="159">
        <f t="shared" si="14"/>
        <v>0</v>
      </c>
      <c r="M52" s="160">
        <v>2.1</v>
      </c>
      <c r="N52" s="159">
        <f t="shared" si="13"/>
        <v>0</v>
      </c>
      <c r="P52" s="29"/>
      <c r="Q52" s="29"/>
      <c r="R52" s="29"/>
      <c r="S52" s="30"/>
      <c r="T52" s="30"/>
      <c r="U52" s="30"/>
    </row>
    <row r="53" spans="1:21" ht="12" customHeight="1">
      <c r="A53" s="159"/>
      <c r="B53" s="51" t="s">
        <v>2340</v>
      </c>
      <c r="C53" s="159"/>
      <c r="D53" s="159"/>
      <c r="E53" s="68"/>
      <c r="F53" s="160"/>
      <c r="G53" s="68"/>
      <c r="H53" s="159"/>
      <c r="I53" s="68"/>
      <c r="J53" s="68"/>
      <c r="K53" s="68"/>
      <c r="L53" s="159">
        <f t="shared" si="14"/>
        <v>0</v>
      </c>
      <c r="M53" s="160">
        <v>2.1</v>
      </c>
      <c r="N53" s="159">
        <f t="shared" si="13"/>
        <v>0</v>
      </c>
      <c r="O53" s="51"/>
      <c r="P53" s="29"/>
      <c r="Q53" s="29"/>
      <c r="R53" s="29"/>
      <c r="S53" s="30"/>
      <c r="T53" s="30"/>
      <c r="U53" s="30"/>
    </row>
    <row r="54" spans="1:21" ht="12" customHeight="1">
      <c r="A54" s="45"/>
      <c r="B54" s="45"/>
      <c r="C54" s="45"/>
      <c r="D54" s="45"/>
      <c r="E54" s="29"/>
      <c r="F54" s="45"/>
      <c r="G54" s="29"/>
      <c r="H54" s="45"/>
      <c r="I54" s="30"/>
      <c r="J54" s="52"/>
      <c r="K54" s="48"/>
      <c r="L54" s="52">
        <f t="shared" si="12"/>
        <v>0</v>
      </c>
      <c r="M54" s="29">
        <v>2.1</v>
      </c>
      <c r="N54" s="45">
        <f t="shared" si="13"/>
        <v>0</v>
      </c>
      <c r="O54" s="51"/>
      <c r="P54" s="29"/>
      <c r="Q54" s="29"/>
      <c r="R54" s="29"/>
      <c r="S54" s="30"/>
      <c r="T54" s="30"/>
      <c r="U54" s="30"/>
    </row>
    <row r="55" spans="1:21" ht="12" customHeight="1">
      <c r="A55" s="39"/>
      <c r="B55" s="40"/>
      <c r="C55" s="40"/>
      <c r="D55" s="40" t="s">
        <v>2317</v>
      </c>
      <c r="E55" s="92"/>
      <c r="F55" s="95" t="s">
        <v>2308</v>
      </c>
      <c r="G55" s="92"/>
      <c r="H55" s="103">
        <v>0</v>
      </c>
      <c r="I55" s="104" t="s">
        <v>2311</v>
      </c>
      <c r="J55" s="105">
        <v>0</v>
      </c>
      <c r="K55" s="97" t="s">
        <v>1433</v>
      </c>
      <c r="L55" s="96">
        <f t="shared" si="12"/>
        <v>0</v>
      </c>
      <c r="M55" s="126">
        <v>2.1</v>
      </c>
      <c r="N55" s="99">
        <f t="shared" si="13"/>
        <v>0</v>
      </c>
      <c r="P55" s="29"/>
      <c r="Q55" s="29"/>
      <c r="R55" s="29"/>
      <c r="S55" s="30"/>
      <c r="T55" s="30"/>
      <c r="U55" s="30"/>
    </row>
    <row r="56" spans="1:21" ht="12" customHeight="1">
      <c r="A56" s="208" t="s">
        <v>2271</v>
      </c>
      <c r="B56" s="209"/>
      <c r="C56" s="209"/>
      <c r="D56" s="209"/>
      <c r="E56" s="29"/>
      <c r="F56" s="67">
        <v>23751</v>
      </c>
      <c r="G56" s="29"/>
      <c r="H56" s="118">
        <v>1166</v>
      </c>
      <c r="I56" s="30"/>
      <c r="J56" s="118">
        <v>0</v>
      </c>
      <c r="K56" s="48" t="s">
        <v>1423</v>
      </c>
      <c r="L56" s="45">
        <f t="shared" ref="L56:L72" si="15">J56*H56</f>
        <v>0</v>
      </c>
      <c r="M56" s="124">
        <v>2.1</v>
      </c>
      <c r="N56" s="50">
        <f t="shared" si="0"/>
        <v>0</v>
      </c>
      <c r="P56" s="29"/>
      <c r="Q56" s="29"/>
      <c r="R56" s="29"/>
      <c r="S56" s="30"/>
      <c r="T56" s="30"/>
      <c r="U56" s="30"/>
    </row>
    <row r="57" spans="1:21" ht="12" customHeight="1">
      <c r="A57" s="208" t="s">
        <v>2272</v>
      </c>
      <c r="B57" s="209"/>
      <c r="C57" s="209"/>
      <c r="D57" s="209"/>
      <c r="E57" s="29"/>
      <c r="F57" s="67">
        <v>23752</v>
      </c>
      <c r="G57" s="29"/>
      <c r="H57" s="118">
        <v>1256</v>
      </c>
      <c r="I57" s="68"/>
      <c r="J57" s="118">
        <v>1</v>
      </c>
      <c r="K57" s="48" t="s">
        <v>1423</v>
      </c>
      <c r="L57" s="45">
        <f t="shared" si="15"/>
        <v>1256</v>
      </c>
      <c r="M57" s="124">
        <v>2.1</v>
      </c>
      <c r="N57" s="50">
        <f t="shared" si="0"/>
        <v>2637.6</v>
      </c>
      <c r="P57" s="29"/>
      <c r="Q57" s="29"/>
      <c r="R57" s="29"/>
      <c r="S57" s="30"/>
      <c r="T57" s="30"/>
      <c r="U57" s="30"/>
    </row>
    <row r="58" spans="1:21" ht="12" customHeight="1">
      <c r="A58" s="208" t="s">
        <v>2273</v>
      </c>
      <c r="B58" s="209"/>
      <c r="C58" s="209"/>
      <c r="D58" s="209"/>
      <c r="E58" s="29"/>
      <c r="F58" s="67">
        <v>23753</v>
      </c>
      <c r="G58" s="29"/>
      <c r="H58" s="118">
        <v>1383</v>
      </c>
      <c r="I58" s="30"/>
      <c r="J58" s="118">
        <v>0</v>
      </c>
      <c r="K58" s="48" t="s">
        <v>1423</v>
      </c>
      <c r="L58" s="45">
        <f t="shared" si="15"/>
        <v>0</v>
      </c>
      <c r="M58" s="124">
        <v>2.1</v>
      </c>
      <c r="N58" s="50">
        <f t="shared" si="0"/>
        <v>0</v>
      </c>
      <c r="O58" s="48"/>
      <c r="P58" s="29"/>
      <c r="Q58" s="29"/>
      <c r="R58" s="29"/>
      <c r="S58" s="30"/>
      <c r="T58" s="30"/>
      <c r="U58" s="30"/>
    </row>
    <row r="59" spans="1:21" ht="12" customHeight="1">
      <c r="A59" s="175" t="s">
        <v>2274</v>
      </c>
      <c r="B59" s="176"/>
      <c r="C59" s="176"/>
      <c r="D59" s="176"/>
      <c r="E59" s="29"/>
      <c r="F59" s="45">
        <v>23756</v>
      </c>
      <c r="G59" s="29"/>
      <c r="H59" s="118">
        <v>201</v>
      </c>
      <c r="I59" s="30"/>
      <c r="J59" s="118">
        <v>1</v>
      </c>
      <c r="K59" s="48" t="s">
        <v>1423</v>
      </c>
      <c r="L59" s="45">
        <f>J59*H59</f>
        <v>201</v>
      </c>
      <c r="M59" s="124">
        <v>2.1</v>
      </c>
      <c r="N59" s="50">
        <f t="shared" si="0"/>
        <v>422.1</v>
      </c>
      <c r="O59" s="30"/>
      <c r="P59" s="29"/>
      <c r="Q59" s="29"/>
      <c r="R59" s="29"/>
      <c r="S59" s="30"/>
      <c r="T59" s="30"/>
      <c r="U59" s="30"/>
    </row>
    <row r="60" spans="1:21" ht="12" customHeight="1">
      <c r="A60" s="175" t="s">
        <v>2275</v>
      </c>
      <c r="B60" s="176"/>
      <c r="C60" s="176"/>
      <c r="D60" s="176"/>
      <c r="E60" s="29"/>
      <c r="F60" s="45">
        <v>23758</v>
      </c>
      <c r="G60" s="29"/>
      <c r="H60" s="118">
        <v>221</v>
      </c>
      <c r="I60" s="30"/>
      <c r="J60" s="118">
        <v>0</v>
      </c>
      <c r="K60" s="48" t="s">
        <v>1423</v>
      </c>
      <c r="L60" s="45">
        <f>J60*H60</f>
        <v>0</v>
      </c>
      <c r="M60" s="124">
        <v>2.1</v>
      </c>
      <c r="N60" s="50">
        <f t="shared" si="0"/>
        <v>0</v>
      </c>
      <c r="O60" s="30"/>
      <c r="P60" s="29"/>
      <c r="Q60" s="29"/>
      <c r="R60" s="29"/>
      <c r="S60" s="30"/>
      <c r="T60" s="30"/>
      <c r="U60" s="30"/>
    </row>
    <row r="61" spans="1:21" ht="12" customHeight="1">
      <c r="A61" s="175" t="s">
        <v>1424</v>
      </c>
      <c r="B61" s="176"/>
      <c r="C61" s="176"/>
      <c r="D61" s="176"/>
      <c r="E61" s="29"/>
      <c r="F61" s="45">
        <v>13754</v>
      </c>
      <c r="G61" s="29"/>
      <c r="H61" s="118">
        <v>610</v>
      </c>
      <c r="I61" s="30"/>
      <c r="J61" s="118">
        <v>0</v>
      </c>
      <c r="K61" s="48" t="s">
        <v>1423</v>
      </c>
      <c r="L61" s="45">
        <f t="shared" si="15"/>
        <v>0</v>
      </c>
      <c r="M61" s="124">
        <v>2.1</v>
      </c>
      <c r="N61" s="50">
        <f t="shared" si="0"/>
        <v>0</v>
      </c>
      <c r="O61" s="30"/>
      <c r="P61" s="29"/>
      <c r="Q61" s="29"/>
      <c r="R61" s="29"/>
      <c r="S61" s="30"/>
      <c r="T61" s="30"/>
      <c r="U61" s="30"/>
    </row>
    <row r="62" spans="1:21" ht="12" customHeight="1">
      <c r="A62" s="175" t="s">
        <v>1425</v>
      </c>
      <c r="B62" s="176"/>
      <c r="C62" s="176"/>
      <c r="D62" s="176"/>
      <c r="E62" s="29"/>
      <c r="F62" s="45">
        <v>13755</v>
      </c>
      <c r="G62" s="29"/>
      <c r="H62" s="118">
        <v>674</v>
      </c>
      <c r="I62" s="30"/>
      <c r="J62" s="87">
        <v>0</v>
      </c>
      <c r="K62" s="48" t="s">
        <v>1423</v>
      </c>
      <c r="L62" s="45">
        <f t="shared" si="15"/>
        <v>0</v>
      </c>
      <c r="M62" s="124">
        <v>2.1</v>
      </c>
      <c r="N62" s="50">
        <f t="shared" si="0"/>
        <v>0</v>
      </c>
      <c r="O62" s="30"/>
      <c r="P62" s="29"/>
      <c r="Q62" s="29"/>
      <c r="R62" s="29"/>
      <c r="S62" s="30"/>
      <c r="T62" s="30"/>
      <c r="U62" s="30"/>
    </row>
    <row r="63" spans="1:21" ht="12" customHeight="1">
      <c r="A63" s="175" t="s">
        <v>1426</v>
      </c>
      <c r="B63" s="176"/>
      <c r="C63" s="176"/>
      <c r="D63" s="176"/>
      <c r="E63" s="29"/>
      <c r="F63" s="45">
        <v>13756</v>
      </c>
      <c r="G63" s="29"/>
      <c r="H63" s="118">
        <v>802</v>
      </c>
      <c r="I63" s="30"/>
      <c r="J63" s="87">
        <v>1</v>
      </c>
      <c r="K63" s="48" t="s">
        <v>1423</v>
      </c>
      <c r="L63" s="45">
        <f t="shared" si="15"/>
        <v>802</v>
      </c>
      <c r="M63" s="124">
        <v>2.1</v>
      </c>
      <c r="N63" s="50">
        <f t="shared" si="0"/>
        <v>1684.2</v>
      </c>
      <c r="O63" s="30"/>
      <c r="P63" s="29"/>
      <c r="Q63" s="29"/>
      <c r="R63" s="29"/>
      <c r="S63" s="30"/>
      <c r="T63" s="30"/>
      <c r="U63" s="30"/>
    </row>
    <row r="64" spans="1:21" ht="12" customHeight="1">
      <c r="A64" s="175" t="s">
        <v>1427</v>
      </c>
      <c r="B64" s="176"/>
      <c r="C64" s="176"/>
      <c r="D64" s="176"/>
      <c r="E64" s="29"/>
      <c r="F64" s="45">
        <v>13757</v>
      </c>
      <c r="G64" s="29"/>
      <c r="H64" s="118">
        <v>899</v>
      </c>
      <c r="I64" s="30"/>
      <c r="J64" s="87">
        <v>0</v>
      </c>
      <c r="K64" s="48" t="s">
        <v>1423</v>
      </c>
      <c r="L64" s="45">
        <f t="shared" si="15"/>
        <v>0</v>
      </c>
      <c r="M64" s="124">
        <v>2.1</v>
      </c>
      <c r="N64" s="50">
        <f t="shared" si="0"/>
        <v>0</v>
      </c>
      <c r="O64" s="30"/>
      <c r="P64" s="29"/>
      <c r="Q64" s="29"/>
      <c r="R64" s="29"/>
      <c r="S64" s="30"/>
      <c r="T64" s="30"/>
      <c r="U64" s="30"/>
    </row>
    <row r="65" spans="1:21" ht="12" customHeight="1">
      <c r="A65" s="175" t="s">
        <v>1428</v>
      </c>
      <c r="B65" s="176"/>
      <c r="C65" s="176"/>
      <c r="D65" s="176"/>
      <c r="E65" s="29"/>
      <c r="F65" s="45">
        <v>12323</v>
      </c>
      <c r="G65" s="29"/>
      <c r="H65" s="120">
        <v>19.16</v>
      </c>
      <c r="I65" s="30"/>
      <c r="J65" s="87">
        <v>2</v>
      </c>
      <c r="K65" s="48" t="s">
        <v>6</v>
      </c>
      <c r="L65" s="52">
        <f t="shared" si="15"/>
        <v>38.32</v>
      </c>
      <c r="M65" s="124">
        <v>2.1</v>
      </c>
      <c r="N65" s="50">
        <f t="shared" si="0"/>
        <v>80.472000000000008</v>
      </c>
      <c r="O65" s="30"/>
      <c r="P65" s="29"/>
      <c r="Q65" s="29"/>
      <c r="R65" s="29"/>
      <c r="S65" s="30"/>
      <c r="T65" s="30"/>
      <c r="U65" s="30"/>
    </row>
    <row r="66" spans="1:21" ht="12" customHeight="1">
      <c r="A66" s="175" t="s">
        <v>2276</v>
      </c>
      <c r="B66" s="176"/>
      <c r="C66" s="176"/>
      <c r="D66" s="176"/>
      <c r="E66" s="35"/>
      <c r="F66" s="45">
        <v>12023</v>
      </c>
      <c r="G66" s="29"/>
      <c r="H66" s="120">
        <v>41.48</v>
      </c>
      <c r="I66" s="30"/>
      <c r="J66" s="87">
        <v>2</v>
      </c>
      <c r="K66" s="48" t="s">
        <v>6</v>
      </c>
      <c r="L66" s="52">
        <f t="shared" si="15"/>
        <v>82.96</v>
      </c>
      <c r="M66" s="124">
        <v>2.1</v>
      </c>
      <c r="N66" s="50">
        <f t="shared" si="0"/>
        <v>174.21600000000001</v>
      </c>
      <c r="O66" s="30"/>
      <c r="P66" s="29"/>
      <c r="Q66" s="29"/>
      <c r="R66" s="29"/>
      <c r="S66" s="30"/>
      <c r="T66" s="30"/>
      <c r="U66" s="30"/>
    </row>
    <row r="67" spans="1:21" ht="12" customHeight="1">
      <c r="A67" s="175" t="s">
        <v>2277</v>
      </c>
      <c r="B67" s="176"/>
      <c r="C67" s="176"/>
      <c r="D67" s="176"/>
      <c r="E67" s="35"/>
      <c r="F67" s="45">
        <v>13764</v>
      </c>
      <c r="G67" s="29"/>
      <c r="H67" s="120">
        <v>78.040000000000006</v>
      </c>
      <c r="I67" s="30"/>
      <c r="J67" s="87">
        <v>0</v>
      </c>
      <c r="K67" s="48" t="s">
        <v>6</v>
      </c>
      <c r="L67" s="45">
        <f t="shared" si="15"/>
        <v>0</v>
      </c>
      <c r="M67" s="124">
        <v>2.1</v>
      </c>
      <c r="N67" s="50">
        <f t="shared" si="0"/>
        <v>0</v>
      </c>
      <c r="O67" s="30"/>
      <c r="P67" s="29"/>
      <c r="Q67" s="29"/>
      <c r="R67" s="29"/>
      <c r="S67" s="30"/>
      <c r="T67" s="30"/>
      <c r="U67" s="30"/>
    </row>
    <row r="68" spans="1:21" ht="12" customHeight="1">
      <c r="A68" s="175" t="s">
        <v>2279</v>
      </c>
      <c r="B68" s="176"/>
      <c r="C68" s="176"/>
      <c r="D68" s="176"/>
      <c r="E68" s="35"/>
      <c r="F68" s="45">
        <v>12024</v>
      </c>
      <c r="G68" s="29"/>
      <c r="H68" s="120">
        <v>78.91</v>
      </c>
      <c r="I68" s="30"/>
      <c r="J68" s="87">
        <v>2</v>
      </c>
      <c r="K68" s="48" t="s">
        <v>6</v>
      </c>
      <c r="L68" s="52">
        <f t="shared" si="15"/>
        <v>157.82</v>
      </c>
      <c r="M68" s="124">
        <v>2.1</v>
      </c>
      <c r="N68" s="50">
        <f t="shared" si="0"/>
        <v>331.42200000000003</v>
      </c>
      <c r="P68" s="30"/>
      <c r="Q68" s="30"/>
      <c r="R68" s="30"/>
      <c r="S68" s="30"/>
      <c r="T68" s="30"/>
      <c r="U68" s="30"/>
    </row>
    <row r="69" spans="1:21" ht="12" customHeight="1">
      <c r="A69" s="175" t="s">
        <v>2281</v>
      </c>
      <c r="B69" s="176"/>
      <c r="C69" s="176"/>
      <c r="D69" s="176"/>
      <c r="E69" s="35"/>
      <c r="F69" s="45">
        <v>13765</v>
      </c>
      <c r="G69" s="29"/>
      <c r="H69" s="120">
        <v>86.25</v>
      </c>
      <c r="I69" s="30"/>
      <c r="J69" s="87">
        <v>0</v>
      </c>
      <c r="K69" s="48" t="s">
        <v>6</v>
      </c>
      <c r="L69" s="45">
        <f t="shared" si="15"/>
        <v>0</v>
      </c>
      <c r="M69" s="124">
        <v>2.1</v>
      </c>
      <c r="N69" s="50">
        <f t="shared" si="0"/>
        <v>0</v>
      </c>
    </row>
    <row r="70" spans="1:21" ht="12" customHeight="1">
      <c r="A70" s="175" t="s">
        <v>1429</v>
      </c>
      <c r="B70" s="176"/>
      <c r="C70" s="176"/>
      <c r="D70" s="176"/>
      <c r="E70" s="29"/>
      <c r="F70" s="45">
        <v>12306</v>
      </c>
      <c r="G70" s="29"/>
      <c r="H70" s="120">
        <v>4.92</v>
      </c>
      <c r="I70" s="30"/>
      <c r="J70" s="87">
        <v>4</v>
      </c>
      <c r="K70" s="48" t="s">
        <v>6</v>
      </c>
      <c r="L70" s="52">
        <f t="shared" si="15"/>
        <v>19.68</v>
      </c>
      <c r="M70" s="124">
        <v>2.1</v>
      </c>
      <c r="N70" s="50">
        <f t="shared" si="0"/>
        <v>41.328000000000003</v>
      </c>
      <c r="O70" s="30"/>
    </row>
    <row r="71" spans="1:21" ht="12" customHeight="1">
      <c r="A71" s="175" t="s">
        <v>1430</v>
      </c>
      <c r="B71" s="176"/>
      <c r="C71" s="176"/>
      <c r="D71" s="176"/>
      <c r="E71" s="29"/>
      <c r="F71" s="45">
        <v>13758</v>
      </c>
      <c r="G71" s="29"/>
      <c r="H71" s="118">
        <v>31</v>
      </c>
      <c r="I71" s="30"/>
      <c r="J71" s="87">
        <v>0</v>
      </c>
      <c r="K71" s="48" t="s">
        <v>1423</v>
      </c>
      <c r="L71" s="45">
        <f t="shared" si="15"/>
        <v>0</v>
      </c>
      <c r="M71" s="124">
        <v>2.1</v>
      </c>
      <c r="N71" s="50">
        <f t="shared" si="0"/>
        <v>0</v>
      </c>
      <c r="O71" s="30"/>
    </row>
    <row r="72" spans="1:21" ht="12" customHeight="1">
      <c r="A72" s="175" t="s">
        <v>1431</v>
      </c>
      <c r="B72" s="176"/>
      <c r="C72" s="176"/>
      <c r="D72" s="176"/>
      <c r="E72" s="29"/>
      <c r="F72" s="45">
        <v>13759</v>
      </c>
      <c r="G72" s="29"/>
      <c r="H72" s="118">
        <v>31</v>
      </c>
      <c r="I72" s="30"/>
      <c r="J72" s="87">
        <v>0</v>
      </c>
      <c r="K72" s="48" t="s">
        <v>1423</v>
      </c>
      <c r="L72" s="45">
        <f t="shared" si="15"/>
        <v>0</v>
      </c>
      <c r="M72" s="124">
        <v>2.1</v>
      </c>
      <c r="N72" s="50">
        <f t="shared" si="0"/>
        <v>0</v>
      </c>
      <c r="O72" s="30"/>
    </row>
    <row r="73" spans="1:21" ht="12" customHeight="1">
      <c r="A73" s="162" t="s">
        <v>1432</v>
      </c>
      <c r="B73" s="163"/>
      <c r="C73" s="163"/>
      <c r="D73" s="163"/>
      <c r="E73" s="29"/>
      <c r="F73" s="45">
        <v>99130</v>
      </c>
      <c r="G73" s="29"/>
      <c r="H73" s="118">
        <v>6156</v>
      </c>
      <c r="I73" s="30"/>
      <c r="J73" s="87">
        <v>0</v>
      </c>
      <c r="K73" s="48" t="s">
        <v>1433</v>
      </c>
      <c r="L73" s="52">
        <v>0</v>
      </c>
      <c r="M73" s="124">
        <v>2.1</v>
      </c>
      <c r="N73" s="50">
        <f t="shared" si="0"/>
        <v>0</v>
      </c>
      <c r="O73" s="30"/>
    </row>
    <row r="74" spans="1:21" ht="12" customHeight="1">
      <c r="A74" s="162" t="s">
        <v>1434</v>
      </c>
      <c r="B74" s="163"/>
      <c r="C74" s="163"/>
      <c r="D74" s="163"/>
      <c r="E74" s="29"/>
      <c r="F74" s="45">
        <v>129576</v>
      </c>
      <c r="G74" s="29"/>
      <c r="H74" s="118">
        <v>2737</v>
      </c>
      <c r="I74" s="36"/>
      <c r="J74" s="87">
        <v>0</v>
      </c>
      <c r="K74" s="48" t="s">
        <v>6</v>
      </c>
      <c r="L74" s="30">
        <v>0</v>
      </c>
      <c r="M74" s="124">
        <v>2.1</v>
      </c>
      <c r="N74" s="50">
        <f t="shared" si="0"/>
        <v>0</v>
      </c>
      <c r="O74" s="30"/>
    </row>
    <row r="75" spans="1:21" ht="12" customHeight="1">
      <c r="A75" s="162" t="s">
        <v>1435</v>
      </c>
      <c r="B75" s="163"/>
      <c r="C75" s="163"/>
      <c r="D75" s="163"/>
      <c r="E75" s="29"/>
      <c r="F75" s="45">
        <v>99108</v>
      </c>
      <c r="G75" s="29"/>
      <c r="H75" s="118">
        <v>180</v>
      </c>
      <c r="I75" s="30"/>
      <c r="J75" s="87">
        <v>0</v>
      </c>
      <c r="K75" s="48" t="s">
        <v>6</v>
      </c>
      <c r="L75" s="52">
        <v>0</v>
      </c>
      <c r="M75" s="124">
        <v>2.1</v>
      </c>
      <c r="N75" s="50">
        <f t="shared" si="0"/>
        <v>0</v>
      </c>
      <c r="O75" s="30"/>
    </row>
    <row r="76" spans="1:21" ht="12" customHeight="1">
      <c r="A76" s="162" t="s">
        <v>2282</v>
      </c>
      <c r="B76" s="163"/>
      <c r="C76" s="163"/>
      <c r="D76" s="163"/>
      <c r="E76" s="29"/>
      <c r="F76" s="45">
        <v>23754</v>
      </c>
      <c r="G76" s="29"/>
      <c r="H76" s="118">
        <v>1942</v>
      </c>
      <c r="I76" s="36"/>
      <c r="J76" s="87">
        <v>0</v>
      </c>
      <c r="K76" s="48" t="s">
        <v>1433</v>
      </c>
      <c r="L76" s="30">
        <v>0</v>
      </c>
      <c r="M76" s="124">
        <v>2.1</v>
      </c>
      <c r="N76" s="50">
        <f t="shared" si="0"/>
        <v>0</v>
      </c>
      <c r="O76" s="30"/>
    </row>
    <row r="77" spans="1:21" ht="12" customHeight="1">
      <c r="A77" s="186" t="s">
        <v>2283</v>
      </c>
      <c r="B77" s="187"/>
      <c r="C77" s="187"/>
      <c r="D77" s="187"/>
      <c r="E77" s="101"/>
      <c r="F77" s="102">
        <v>23755</v>
      </c>
      <c r="G77" s="101"/>
      <c r="H77" s="119">
        <v>2129</v>
      </c>
      <c r="I77" s="106"/>
      <c r="J77" s="88">
        <v>0</v>
      </c>
      <c r="K77" s="61" t="s">
        <v>1433</v>
      </c>
      <c r="L77" s="63">
        <v>0</v>
      </c>
      <c r="M77" s="125">
        <v>2.1</v>
      </c>
      <c r="N77" s="64">
        <f t="shared" si="0"/>
        <v>0</v>
      </c>
      <c r="O77" s="51"/>
    </row>
    <row r="78" spans="1:21" ht="12" customHeight="1">
      <c r="A78" s="159"/>
      <c r="B78" s="51"/>
      <c r="C78" s="159"/>
      <c r="D78" s="159"/>
      <c r="E78" s="68"/>
      <c r="F78" s="160"/>
      <c r="G78" s="68"/>
      <c r="H78" s="159"/>
      <c r="I78" s="68"/>
      <c r="J78" s="68"/>
      <c r="K78" s="68"/>
      <c r="L78" s="159">
        <f t="shared" ref="L78:L80" si="16">J78*H78</f>
        <v>0</v>
      </c>
      <c r="M78" s="160">
        <v>2.1</v>
      </c>
      <c r="N78" s="159">
        <f t="shared" ref="N78:N80" si="17">L78*M78</f>
        <v>0</v>
      </c>
      <c r="O78" s="51"/>
    </row>
    <row r="79" spans="1:21" ht="12" customHeight="1">
      <c r="A79" s="159"/>
      <c r="B79" s="51" t="s">
        <v>2278</v>
      </c>
      <c r="C79" s="159"/>
      <c r="D79" s="159"/>
      <c r="E79" s="68"/>
      <c r="F79" s="160"/>
      <c r="G79" s="68"/>
      <c r="H79" s="159"/>
      <c r="I79" s="68"/>
      <c r="J79" s="68"/>
      <c r="K79" s="68"/>
      <c r="L79" s="159">
        <f t="shared" si="16"/>
        <v>0</v>
      </c>
      <c r="M79" s="160">
        <v>2.1</v>
      </c>
      <c r="N79" s="159">
        <f t="shared" si="17"/>
        <v>0</v>
      </c>
    </row>
    <row r="80" spans="1:21" ht="12" customHeight="1">
      <c r="A80" s="159"/>
      <c r="B80" s="51" t="s">
        <v>2280</v>
      </c>
      <c r="C80" s="159"/>
      <c r="D80" s="159"/>
      <c r="E80" s="68"/>
      <c r="F80" s="160"/>
      <c r="G80" s="68"/>
      <c r="H80" s="159"/>
      <c r="I80" s="68"/>
      <c r="J80" s="68"/>
      <c r="K80" s="68"/>
      <c r="L80" s="159">
        <f t="shared" si="16"/>
        <v>0</v>
      </c>
      <c r="M80" s="160">
        <v>2.1</v>
      </c>
      <c r="N80" s="159">
        <f t="shared" si="17"/>
        <v>0</v>
      </c>
    </row>
    <row r="81" spans="1:15" ht="12" customHeight="1">
      <c r="A81" s="45"/>
      <c r="B81" s="45"/>
      <c r="C81" s="45"/>
      <c r="D81" s="45"/>
      <c r="E81" s="29"/>
      <c r="F81" s="45"/>
      <c r="G81" s="29"/>
      <c r="H81" s="45"/>
      <c r="I81" s="36"/>
      <c r="J81" s="30"/>
      <c r="K81" s="48"/>
      <c r="L81" s="30">
        <v>0</v>
      </c>
      <c r="M81" s="29">
        <v>2.1</v>
      </c>
      <c r="N81" s="45">
        <f t="shared" si="0"/>
        <v>0</v>
      </c>
    </row>
    <row r="82" spans="1:15" ht="12" customHeight="1">
      <c r="A82" s="107"/>
      <c r="B82" s="95"/>
      <c r="C82" s="95"/>
      <c r="D82" s="40" t="s">
        <v>2319</v>
      </c>
      <c r="E82" s="92"/>
      <c r="F82" s="117" t="s">
        <v>2307</v>
      </c>
      <c r="G82" s="92"/>
      <c r="H82" s="103">
        <v>0</v>
      </c>
      <c r="I82" s="104" t="s">
        <v>2311</v>
      </c>
      <c r="J82" s="103">
        <v>0</v>
      </c>
      <c r="K82" s="97" t="s">
        <v>1433</v>
      </c>
      <c r="L82" s="95">
        <f t="shared" ref="L82" si="18">J82*H82</f>
        <v>0</v>
      </c>
      <c r="M82" s="126">
        <v>2.1</v>
      </c>
      <c r="N82" s="99">
        <f t="shared" ref="N82" si="19">L82*M82</f>
        <v>0</v>
      </c>
    </row>
    <row r="83" spans="1:15" ht="12" customHeight="1">
      <c r="A83" s="175" t="s">
        <v>2284</v>
      </c>
      <c r="B83" s="176"/>
      <c r="C83" s="176"/>
      <c r="D83" s="176"/>
      <c r="E83" s="29"/>
      <c r="F83" s="70">
        <v>13900</v>
      </c>
      <c r="G83" s="29"/>
      <c r="H83" s="46">
        <v>619</v>
      </c>
      <c r="I83" s="30"/>
      <c r="J83" s="46">
        <v>0</v>
      </c>
      <c r="K83" s="48" t="s">
        <v>1433</v>
      </c>
      <c r="L83" s="45">
        <f t="shared" ref="L83:L102" si="20">J83*H83</f>
        <v>0</v>
      </c>
      <c r="M83" s="124">
        <v>2.1</v>
      </c>
      <c r="N83" s="50">
        <f t="shared" si="0"/>
        <v>0</v>
      </c>
    </row>
    <row r="84" spans="1:15" ht="12" customHeight="1">
      <c r="A84" s="175" t="s">
        <v>2285</v>
      </c>
      <c r="B84" s="176"/>
      <c r="C84" s="176"/>
      <c r="D84" s="176"/>
      <c r="E84" s="29"/>
      <c r="F84" s="45">
        <v>13901</v>
      </c>
      <c r="G84" s="29"/>
      <c r="H84" s="46">
        <v>686</v>
      </c>
      <c r="I84" s="30"/>
      <c r="J84" s="46">
        <v>0</v>
      </c>
      <c r="K84" s="48" t="s">
        <v>1433</v>
      </c>
      <c r="L84" s="45">
        <f t="shared" si="20"/>
        <v>0</v>
      </c>
      <c r="M84" s="124">
        <v>2.1</v>
      </c>
      <c r="N84" s="50">
        <f t="shared" si="0"/>
        <v>0</v>
      </c>
    </row>
    <row r="85" spans="1:15" ht="12" customHeight="1">
      <c r="A85" s="175" t="s">
        <v>2286</v>
      </c>
      <c r="B85" s="176"/>
      <c r="C85" s="176"/>
      <c r="D85" s="176"/>
      <c r="E85" s="29"/>
      <c r="F85" s="45">
        <v>13902</v>
      </c>
      <c r="G85" s="29"/>
      <c r="H85" s="46">
        <v>686</v>
      </c>
      <c r="I85" s="30"/>
      <c r="J85" s="46">
        <v>1</v>
      </c>
      <c r="K85" s="48" t="s">
        <v>1433</v>
      </c>
      <c r="L85" s="45">
        <f t="shared" si="20"/>
        <v>686</v>
      </c>
      <c r="M85" s="124">
        <v>2.1</v>
      </c>
      <c r="N85" s="50">
        <f t="shared" si="0"/>
        <v>1440.6000000000001</v>
      </c>
    </row>
    <row r="86" spans="1:15" ht="12" customHeight="1">
      <c r="A86" s="175" t="s">
        <v>2287</v>
      </c>
      <c r="B86" s="176"/>
      <c r="C86" s="176"/>
      <c r="D86" s="176"/>
      <c r="E86" s="29"/>
      <c r="F86" s="45" t="s">
        <v>1451</v>
      </c>
      <c r="G86" s="29"/>
      <c r="H86" s="46">
        <v>21</v>
      </c>
      <c r="I86" s="30"/>
      <c r="J86" s="46">
        <v>2</v>
      </c>
      <c r="K86" s="48" t="s">
        <v>6</v>
      </c>
      <c r="L86" s="52">
        <f>J86*H86</f>
        <v>42</v>
      </c>
      <c r="M86" s="124">
        <v>2.1</v>
      </c>
      <c r="N86" s="50">
        <f t="shared" si="0"/>
        <v>88.2</v>
      </c>
    </row>
    <row r="87" spans="1:15" ht="12" customHeight="1">
      <c r="A87" s="166" t="s">
        <v>2288</v>
      </c>
      <c r="B87" s="167"/>
      <c r="C87" s="167"/>
      <c r="D87" s="167"/>
      <c r="E87" s="29"/>
      <c r="F87" s="70">
        <v>211364</v>
      </c>
      <c r="G87" s="29"/>
      <c r="H87" s="46">
        <v>624</v>
      </c>
      <c r="I87" s="30"/>
      <c r="J87" s="46">
        <v>0</v>
      </c>
      <c r="K87" s="48" t="s">
        <v>1433</v>
      </c>
      <c r="L87" s="45">
        <f t="shared" si="20"/>
        <v>0</v>
      </c>
      <c r="M87" s="124">
        <v>2.1</v>
      </c>
      <c r="N87" s="50">
        <f t="shared" si="0"/>
        <v>0</v>
      </c>
    </row>
    <row r="88" spans="1:15" ht="12" customHeight="1">
      <c r="A88" s="166" t="s">
        <v>2289</v>
      </c>
      <c r="B88" s="167"/>
      <c r="C88" s="167"/>
      <c r="D88" s="167"/>
      <c r="E88" s="29"/>
      <c r="F88" s="45">
        <v>211365</v>
      </c>
      <c r="G88" s="29"/>
      <c r="H88" s="46">
        <v>694</v>
      </c>
      <c r="I88" s="30"/>
      <c r="J88" s="46">
        <v>0</v>
      </c>
      <c r="K88" s="48" t="s">
        <v>1433</v>
      </c>
      <c r="L88" s="45">
        <f t="shared" si="20"/>
        <v>0</v>
      </c>
      <c r="M88" s="124">
        <v>2.1</v>
      </c>
      <c r="N88" s="50">
        <f t="shared" si="0"/>
        <v>0</v>
      </c>
    </row>
    <row r="89" spans="1:15" ht="12" customHeight="1">
      <c r="A89" s="166" t="s">
        <v>2290</v>
      </c>
      <c r="B89" s="167"/>
      <c r="C89" s="167"/>
      <c r="D89" s="167"/>
      <c r="E89" s="29"/>
      <c r="F89" s="45">
        <v>211366</v>
      </c>
      <c r="G89" s="29"/>
      <c r="H89" s="46">
        <v>694</v>
      </c>
      <c r="I89" s="30"/>
      <c r="J89" s="46">
        <v>0</v>
      </c>
      <c r="K89" s="48" t="s">
        <v>1433</v>
      </c>
      <c r="L89" s="45">
        <f t="shared" si="20"/>
        <v>0</v>
      </c>
      <c r="M89" s="124">
        <v>2.1</v>
      </c>
      <c r="N89" s="50">
        <f t="shared" si="0"/>
        <v>0</v>
      </c>
    </row>
    <row r="90" spans="1:15" ht="12" customHeight="1">
      <c r="A90" s="166" t="s">
        <v>1452</v>
      </c>
      <c r="B90" s="167"/>
      <c r="C90" s="167"/>
      <c r="D90" s="167"/>
      <c r="E90" s="29"/>
      <c r="F90" s="45">
        <v>12035</v>
      </c>
      <c r="G90" s="29"/>
      <c r="H90" s="46">
        <v>135</v>
      </c>
      <c r="I90" s="30"/>
      <c r="J90" s="46">
        <v>0</v>
      </c>
      <c r="K90" s="48" t="s">
        <v>6</v>
      </c>
      <c r="L90" s="52">
        <f t="shared" si="20"/>
        <v>0</v>
      </c>
      <c r="M90" s="124">
        <v>2.1</v>
      </c>
      <c r="N90" s="50">
        <f t="shared" si="0"/>
        <v>0</v>
      </c>
    </row>
    <row r="91" spans="1:15" ht="12" customHeight="1">
      <c r="A91" s="166" t="s">
        <v>1453</v>
      </c>
      <c r="B91" s="167"/>
      <c r="C91" s="167"/>
      <c r="D91" s="167"/>
      <c r="E91" s="29"/>
      <c r="F91" s="45">
        <v>12036</v>
      </c>
      <c r="G91" s="29"/>
      <c r="H91" s="46">
        <v>154</v>
      </c>
      <c r="I91" s="30"/>
      <c r="J91" s="46">
        <v>0</v>
      </c>
      <c r="K91" s="48" t="s">
        <v>6</v>
      </c>
      <c r="L91" s="52">
        <f t="shared" si="20"/>
        <v>0</v>
      </c>
      <c r="M91" s="124">
        <v>2.1</v>
      </c>
      <c r="N91" s="50">
        <f t="shared" si="0"/>
        <v>0</v>
      </c>
    </row>
    <row r="92" spans="1:15" ht="12" customHeight="1">
      <c r="A92" s="166" t="s">
        <v>1454</v>
      </c>
      <c r="B92" s="167"/>
      <c r="C92" s="167"/>
      <c r="D92" s="167"/>
      <c r="E92" s="29"/>
      <c r="F92" s="45">
        <v>12040</v>
      </c>
      <c r="G92" s="29"/>
      <c r="H92" s="46">
        <v>55</v>
      </c>
      <c r="I92" s="30"/>
      <c r="J92" s="46">
        <v>0</v>
      </c>
      <c r="K92" s="48" t="s">
        <v>6</v>
      </c>
      <c r="L92" s="52">
        <f t="shared" si="20"/>
        <v>0</v>
      </c>
      <c r="M92" s="124">
        <v>2.1</v>
      </c>
      <c r="N92" s="50">
        <f t="shared" si="0"/>
        <v>0</v>
      </c>
    </row>
    <row r="93" spans="1:15" ht="12" customHeight="1">
      <c r="A93" s="166" t="s">
        <v>1454</v>
      </c>
      <c r="B93" s="167"/>
      <c r="C93" s="167"/>
      <c r="D93" s="167"/>
      <c r="E93" s="29"/>
      <c r="F93" s="45">
        <v>12037</v>
      </c>
      <c r="G93" s="29"/>
      <c r="H93" s="46">
        <v>41</v>
      </c>
      <c r="I93" s="30"/>
      <c r="J93" s="46">
        <v>0</v>
      </c>
      <c r="K93" s="48" t="s">
        <v>6</v>
      </c>
      <c r="L93" s="52">
        <f t="shared" si="20"/>
        <v>0</v>
      </c>
      <c r="M93" s="124">
        <v>2.1</v>
      </c>
      <c r="N93" s="50">
        <f t="shared" si="0"/>
        <v>0</v>
      </c>
    </row>
    <row r="94" spans="1:15" ht="12" customHeight="1">
      <c r="A94" s="179" t="s">
        <v>1455</v>
      </c>
      <c r="B94" s="180"/>
      <c r="C94" s="180"/>
      <c r="D94" s="180"/>
      <c r="E94" s="29"/>
      <c r="F94" s="45" t="s">
        <v>1456</v>
      </c>
      <c r="G94" s="29"/>
      <c r="H94" s="46">
        <v>50</v>
      </c>
      <c r="I94" s="30"/>
      <c r="J94" s="46">
        <v>0</v>
      </c>
      <c r="K94" s="48" t="s">
        <v>6</v>
      </c>
      <c r="L94" s="45">
        <f t="shared" si="20"/>
        <v>0</v>
      </c>
      <c r="M94" s="124">
        <v>2.1</v>
      </c>
      <c r="N94" s="50">
        <f t="shared" si="0"/>
        <v>0</v>
      </c>
    </row>
    <row r="95" spans="1:15" ht="12" customHeight="1">
      <c r="A95" s="179" t="s">
        <v>1457</v>
      </c>
      <c r="B95" s="180"/>
      <c r="C95" s="180"/>
      <c r="D95" s="180"/>
      <c r="E95" s="29"/>
      <c r="F95" s="45" t="s">
        <v>1458</v>
      </c>
      <c r="G95" s="29"/>
      <c r="H95" s="46">
        <v>50</v>
      </c>
      <c r="I95" s="30"/>
      <c r="J95" s="46">
        <v>0</v>
      </c>
      <c r="K95" s="48" t="s">
        <v>6</v>
      </c>
      <c r="L95" s="45">
        <f t="shared" si="20"/>
        <v>0</v>
      </c>
      <c r="M95" s="124">
        <v>2.1</v>
      </c>
      <c r="N95" s="50">
        <f t="shared" si="0"/>
        <v>0</v>
      </c>
    </row>
    <row r="96" spans="1:15" ht="12" customHeight="1">
      <c r="A96" s="188" t="s">
        <v>1459</v>
      </c>
      <c r="B96" s="189"/>
      <c r="C96" s="189"/>
      <c r="D96" s="189"/>
      <c r="E96" s="29"/>
      <c r="F96" s="45" t="s">
        <v>1460</v>
      </c>
      <c r="G96" s="29"/>
      <c r="H96" s="46">
        <v>71</v>
      </c>
      <c r="I96" s="30"/>
      <c r="J96" s="46">
        <v>0</v>
      </c>
      <c r="K96" s="48" t="s">
        <v>6</v>
      </c>
      <c r="L96" s="45">
        <f t="shared" si="20"/>
        <v>0</v>
      </c>
      <c r="M96" s="124">
        <v>2.1</v>
      </c>
      <c r="N96" s="50">
        <f t="shared" si="0"/>
        <v>0</v>
      </c>
      <c r="O96" s="51"/>
    </row>
    <row r="97" spans="1:15" ht="12" customHeight="1">
      <c r="A97" s="188" t="s">
        <v>1461</v>
      </c>
      <c r="B97" s="189"/>
      <c r="C97" s="189"/>
      <c r="D97" s="189"/>
      <c r="E97" s="29"/>
      <c r="F97" s="45" t="s">
        <v>1462</v>
      </c>
      <c r="G97" s="29"/>
      <c r="H97" s="46">
        <v>71</v>
      </c>
      <c r="I97" s="30"/>
      <c r="J97" s="46">
        <v>0</v>
      </c>
      <c r="K97" s="48" t="s">
        <v>6</v>
      </c>
      <c r="L97" s="45">
        <f t="shared" si="20"/>
        <v>0</v>
      </c>
      <c r="M97" s="124">
        <v>2.1</v>
      </c>
      <c r="N97" s="50">
        <f t="shared" si="0"/>
        <v>0</v>
      </c>
      <c r="O97" s="51"/>
    </row>
    <row r="98" spans="1:15" ht="12" customHeight="1">
      <c r="A98" s="179" t="s">
        <v>1463</v>
      </c>
      <c r="B98" s="180"/>
      <c r="C98" s="180"/>
      <c r="D98" s="180"/>
      <c r="E98" s="29"/>
      <c r="F98" s="45">
        <v>13906</v>
      </c>
      <c r="G98" s="29"/>
      <c r="H98" s="46">
        <v>14</v>
      </c>
      <c r="I98" s="30"/>
      <c r="J98" s="46">
        <v>0</v>
      </c>
      <c r="K98" s="48" t="s">
        <v>1423</v>
      </c>
      <c r="L98" s="45">
        <f t="shared" si="20"/>
        <v>0</v>
      </c>
      <c r="M98" s="124">
        <v>2.1</v>
      </c>
      <c r="N98" s="50">
        <f t="shared" si="0"/>
        <v>0</v>
      </c>
    </row>
    <row r="99" spans="1:15" ht="12" customHeight="1">
      <c r="A99" s="181" t="s">
        <v>1464</v>
      </c>
      <c r="B99" s="182"/>
      <c r="C99" s="182"/>
      <c r="D99" s="182"/>
      <c r="E99" s="101"/>
      <c r="F99" s="102">
        <v>13905</v>
      </c>
      <c r="G99" s="101"/>
      <c r="H99" s="59">
        <v>13</v>
      </c>
      <c r="I99" s="63"/>
      <c r="J99" s="59">
        <v>0</v>
      </c>
      <c r="K99" s="61" t="s">
        <v>1423</v>
      </c>
      <c r="L99" s="102">
        <f t="shared" si="20"/>
        <v>0</v>
      </c>
      <c r="M99" s="125">
        <v>2.1</v>
      </c>
      <c r="N99" s="64">
        <f t="shared" si="0"/>
        <v>0</v>
      </c>
    </row>
    <row r="100" spans="1:15" ht="12" customHeight="1">
      <c r="A100" s="159"/>
      <c r="B100" s="51"/>
      <c r="C100" s="159"/>
      <c r="D100" s="159"/>
      <c r="E100" s="68"/>
      <c r="F100" s="160"/>
      <c r="G100" s="68"/>
      <c r="H100" s="159"/>
      <c r="I100" s="68"/>
      <c r="J100" s="68"/>
      <c r="K100" s="68"/>
      <c r="L100" s="159">
        <f t="shared" si="20"/>
        <v>0</v>
      </c>
      <c r="M100" s="160">
        <v>2.1</v>
      </c>
      <c r="N100" s="159">
        <f t="shared" si="0"/>
        <v>0</v>
      </c>
    </row>
    <row r="101" spans="1:15" ht="12" customHeight="1">
      <c r="A101" s="159"/>
      <c r="B101" s="51" t="s">
        <v>2341</v>
      </c>
      <c r="C101" s="159"/>
      <c r="D101" s="159"/>
      <c r="E101" s="68"/>
      <c r="F101" s="160"/>
      <c r="G101" s="68"/>
      <c r="H101" s="159"/>
      <c r="I101" s="68"/>
      <c r="J101" s="68"/>
      <c r="K101" s="68"/>
      <c r="L101" s="159">
        <f t="shared" si="20"/>
        <v>0</v>
      </c>
      <c r="M101" s="160">
        <v>2.1</v>
      </c>
      <c r="N101" s="159">
        <f t="shared" si="0"/>
        <v>0</v>
      </c>
    </row>
    <row r="102" spans="1:15" ht="12" customHeight="1">
      <c r="A102" s="159"/>
      <c r="B102" s="51" t="s">
        <v>2340</v>
      </c>
      <c r="C102" s="159"/>
      <c r="D102" s="159"/>
      <c r="E102" s="68"/>
      <c r="F102" s="160"/>
      <c r="G102" s="68"/>
      <c r="H102" s="159"/>
      <c r="I102" s="68"/>
      <c r="J102" s="68"/>
      <c r="K102" s="68"/>
      <c r="L102" s="159">
        <f t="shared" si="20"/>
        <v>0</v>
      </c>
      <c r="M102" s="160">
        <v>2.1</v>
      </c>
      <c r="N102" s="159">
        <f t="shared" si="0"/>
        <v>0</v>
      </c>
    </row>
    <row r="103" spans="1:15" ht="12" customHeight="1">
      <c r="L103" s="31">
        <v>0</v>
      </c>
      <c r="M103" s="160">
        <v>2.1</v>
      </c>
      <c r="N103" s="45">
        <f t="shared" si="0"/>
        <v>0</v>
      </c>
    </row>
    <row r="104" spans="1:15" ht="12" customHeight="1">
      <c r="A104" s="109"/>
      <c r="B104" s="110"/>
      <c r="C104" s="110"/>
      <c r="D104" s="40" t="s">
        <v>2318</v>
      </c>
      <c r="E104" s="110"/>
      <c r="F104" s="111" t="s">
        <v>2306</v>
      </c>
      <c r="G104" s="110"/>
      <c r="H104" s="103">
        <v>0</v>
      </c>
      <c r="I104" s="104" t="s">
        <v>2311</v>
      </c>
      <c r="J104" s="103">
        <v>0</v>
      </c>
      <c r="K104" s="97" t="s">
        <v>1433</v>
      </c>
      <c r="L104" s="96">
        <f t="shared" ref="L104" si="21">J104*H104</f>
        <v>0</v>
      </c>
      <c r="M104" s="126">
        <v>2.1</v>
      </c>
      <c r="N104" s="99">
        <f t="shared" ref="N104" si="22">L104*M104</f>
        <v>0</v>
      </c>
    </row>
    <row r="105" spans="1:15" ht="12" customHeight="1">
      <c r="A105" s="175" t="s">
        <v>2291</v>
      </c>
      <c r="B105" s="176"/>
      <c r="C105" s="176"/>
      <c r="D105" s="176"/>
      <c r="E105" s="29"/>
      <c r="F105" s="72">
        <v>23810</v>
      </c>
      <c r="G105" s="29"/>
      <c r="H105" s="46">
        <v>1037</v>
      </c>
      <c r="I105" s="30"/>
      <c r="J105" s="46">
        <v>0</v>
      </c>
      <c r="K105" s="48" t="s">
        <v>1433</v>
      </c>
      <c r="L105" s="52">
        <f t="shared" ref="L105:L130" si="23">J105*H105</f>
        <v>0</v>
      </c>
      <c r="M105" s="124">
        <v>2.1</v>
      </c>
      <c r="N105" s="50">
        <f t="shared" si="0"/>
        <v>0</v>
      </c>
    </row>
    <row r="106" spans="1:15" ht="12" customHeight="1">
      <c r="A106" s="175" t="s">
        <v>2292</v>
      </c>
      <c r="B106" s="176"/>
      <c r="C106" s="176"/>
      <c r="D106" s="176"/>
      <c r="E106" s="29"/>
      <c r="F106" s="29">
        <v>23811</v>
      </c>
      <c r="G106" s="29"/>
      <c r="H106" s="46">
        <v>1037</v>
      </c>
      <c r="I106" s="30"/>
      <c r="J106" s="46">
        <v>0</v>
      </c>
      <c r="K106" s="48" t="s">
        <v>1433</v>
      </c>
      <c r="L106" s="52">
        <f t="shared" si="23"/>
        <v>0</v>
      </c>
      <c r="M106" s="124">
        <v>2.1</v>
      </c>
      <c r="N106" s="50">
        <f t="shared" si="0"/>
        <v>0</v>
      </c>
    </row>
    <row r="107" spans="1:15" ht="12" customHeight="1">
      <c r="A107" s="175" t="s">
        <v>2293</v>
      </c>
      <c r="B107" s="176"/>
      <c r="C107" s="176"/>
      <c r="D107" s="176"/>
      <c r="E107" s="29"/>
      <c r="F107" s="29">
        <v>23812</v>
      </c>
      <c r="G107" s="29"/>
      <c r="H107" s="46">
        <v>1090</v>
      </c>
      <c r="I107" s="30"/>
      <c r="J107" s="46">
        <v>0</v>
      </c>
      <c r="K107" s="48" t="s">
        <v>1433</v>
      </c>
      <c r="L107" s="52">
        <f t="shared" si="23"/>
        <v>0</v>
      </c>
      <c r="M107" s="124">
        <v>2.1</v>
      </c>
      <c r="N107" s="50">
        <f t="shared" si="0"/>
        <v>0</v>
      </c>
    </row>
    <row r="108" spans="1:15" ht="12" customHeight="1">
      <c r="A108" s="175" t="s">
        <v>2294</v>
      </c>
      <c r="B108" s="176"/>
      <c r="C108" s="176"/>
      <c r="D108" s="176"/>
      <c r="E108" s="29"/>
      <c r="F108" s="29">
        <v>23813</v>
      </c>
      <c r="G108" s="29"/>
      <c r="H108" s="46">
        <v>1681</v>
      </c>
      <c r="I108" s="30"/>
      <c r="J108" s="46">
        <v>0</v>
      </c>
      <c r="K108" s="48" t="s">
        <v>1433</v>
      </c>
      <c r="L108" s="52">
        <f t="shared" si="23"/>
        <v>0</v>
      </c>
      <c r="M108" s="124">
        <v>2.1</v>
      </c>
      <c r="N108" s="50">
        <f t="shared" si="0"/>
        <v>0</v>
      </c>
    </row>
    <row r="109" spans="1:15" ht="12" customHeight="1">
      <c r="A109" s="175" t="s">
        <v>2295</v>
      </c>
      <c r="B109" s="176"/>
      <c r="C109" s="176"/>
      <c r="D109" s="176"/>
      <c r="E109" s="29"/>
      <c r="F109" s="29">
        <v>23814</v>
      </c>
      <c r="G109" s="29"/>
      <c r="H109" s="46">
        <v>165</v>
      </c>
      <c r="I109" s="30"/>
      <c r="J109" s="46">
        <v>0</v>
      </c>
      <c r="K109" s="48" t="s">
        <v>1423</v>
      </c>
      <c r="L109" s="52">
        <f t="shared" si="23"/>
        <v>0</v>
      </c>
      <c r="M109" s="124">
        <v>2.1</v>
      </c>
      <c r="N109" s="50">
        <f t="shared" si="0"/>
        <v>0</v>
      </c>
    </row>
    <row r="110" spans="1:15" ht="12" customHeight="1">
      <c r="A110" s="175" t="s">
        <v>2296</v>
      </c>
      <c r="B110" s="176"/>
      <c r="C110" s="176"/>
      <c r="D110" s="176"/>
      <c r="E110" s="29"/>
      <c r="F110" s="29">
        <v>23815</v>
      </c>
      <c r="G110" s="29"/>
      <c r="H110" s="46">
        <v>184</v>
      </c>
      <c r="I110" s="30"/>
      <c r="J110" s="46">
        <v>0</v>
      </c>
      <c r="K110" s="48" t="s">
        <v>1423</v>
      </c>
      <c r="L110" s="52">
        <f t="shared" si="23"/>
        <v>0</v>
      </c>
      <c r="M110" s="124">
        <v>2.1</v>
      </c>
      <c r="N110" s="50">
        <f t="shared" ref="N110:N208" si="24">L110*M110</f>
        <v>0</v>
      </c>
    </row>
    <row r="111" spans="1:15" ht="12" customHeight="1">
      <c r="A111" s="175" t="s">
        <v>1465</v>
      </c>
      <c r="B111" s="176"/>
      <c r="C111" s="176"/>
      <c r="D111" s="176"/>
      <c r="E111" s="29"/>
      <c r="F111" s="29">
        <v>13781</v>
      </c>
      <c r="G111" s="29"/>
      <c r="H111" s="46">
        <v>76</v>
      </c>
      <c r="I111" s="30"/>
      <c r="J111" s="46">
        <v>0</v>
      </c>
      <c r="K111" s="48" t="s">
        <v>1423</v>
      </c>
      <c r="L111" s="52">
        <f>J111*H111</f>
        <v>0</v>
      </c>
      <c r="M111" s="124">
        <v>2.1</v>
      </c>
      <c r="N111" s="50">
        <f t="shared" si="24"/>
        <v>0</v>
      </c>
    </row>
    <row r="112" spans="1:15" ht="12" customHeight="1">
      <c r="A112" s="175" t="s">
        <v>1466</v>
      </c>
      <c r="B112" s="176"/>
      <c r="C112" s="176"/>
      <c r="D112" s="176"/>
      <c r="E112" s="29"/>
      <c r="F112" s="29">
        <v>138782</v>
      </c>
      <c r="G112" s="29"/>
      <c r="H112" s="46"/>
      <c r="I112" s="30"/>
      <c r="J112" s="46">
        <v>0</v>
      </c>
      <c r="K112" s="48" t="s">
        <v>6</v>
      </c>
      <c r="L112" s="52">
        <f>J112*H112</f>
        <v>0</v>
      </c>
      <c r="M112" s="124">
        <v>2.1</v>
      </c>
      <c r="N112" s="50">
        <f t="shared" si="24"/>
        <v>0</v>
      </c>
    </row>
    <row r="113" spans="1:15" ht="12" customHeight="1">
      <c r="A113" s="166" t="s">
        <v>2297</v>
      </c>
      <c r="B113" s="167"/>
      <c r="C113" s="167"/>
      <c r="D113" s="167"/>
      <c r="E113" s="29"/>
      <c r="F113" s="72">
        <v>23817</v>
      </c>
      <c r="G113" s="29"/>
      <c r="H113" s="46">
        <v>1125</v>
      </c>
      <c r="I113" s="30"/>
      <c r="J113" s="46">
        <v>0</v>
      </c>
      <c r="K113" s="48" t="s">
        <v>1433</v>
      </c>
      <c r="L113" s="52">
        <f t="shared" si="23"/>
        <v>0</v>
      </c>
      <c r="M113" s="124">
        <v>2.1</v>
      </c>
      <c r="N113" s="50">
        <f t="shared" si="24"/>
        <v>0</v>
      </c>
    </row>
    <row r="114" spans="1:15" ht="12" customHeight="1">
      <c r="A114" s="166" t="s">
        <v>2298</v>
      </c>
      <c r="B114" s="167"/>
      <c r="C114" s="167"/>
      <c r="D114" s="167"/>
      <c r="E114" s="29"/>
      <c r="F114" s="29">
        <v>23818</v>
      </c>
      <c r="G114" s="29"/>
      <c r="H114" s="46">
        <v>1125</v>
      </c>
      <c r="I114" s="30"/>
      <c r="J114" s="46">
        <v>0</v>
      </c>
      <c r="K114" s="48" t="s">
        <v>1433</v>
      </c>
      <c r="L114" s="52">
        <f t="shared" si="23"/>
        <v>0</v>
      </c>
      <c r="M114" s="124">
        <v>2.1</v>
      </c>
      <c r="N114" s="50">
        <f t="shared" si="24"/>
        <v>0</v>
      </c>
    </row>
    <row r="115" spans="1:15" ht="12" customHeight="1">
      <c r="A115" s="166" t="s">
        <v>2299</v>
      </c>
      <c r="B115" s="167"/>
      <c r="C115" s="167"/>
      <c r="D115" s="167"/>
      <c r="E115" s="29"/>
      <c r="F115" s="29">
        <v>23819</v>
      </c>
      <c r="G115" s="29"/>
      <c r="H115" s="46">
        <v>1332</v>
      </c>
      <c r="I115" s="30"/>
      <c r="J115" s="46">
        <v>0</v>
      </c>
      <c r="K115" s="48" t="s">
        <v>1433</v>
      </c>
      <c r="L115" s="52">
        <f t="shared" si="23"/>
        <v>0</v>
      </c>
      <c r="M115" s="124">
        <v>2.1</v>
      </c>
      <c r="N115" s="50">
        <f t="shared" si="24"/>
        <v>0</v>
      </c>
    </row>
    <row r="116" spans="1:15" ht="12" customHeight="1">
      <c r="A116" s="166" t="s">
        <v>2300</v>
      </c>
      <c r="B116" s="167"/>
      <c r="C116" s="167"/>
      <c r="D116" s="167"/>
      <c r="E116" s="29"/>
      <c r="F116" s="29">
        <v>23820</v>
      </c>
      <c r="G116" s="29"/>
      <c r="H116" s="46">
        <v>1924</v>
      </c>
      <c r="I116" s="30"/>
      <c r="J116" s="46">
        <v>0</v>
      </c>
      <c r="K116" s="48" t="s">
        <v>1433</v>
      </c>
      <c r="L116" s="52">
        <f t="shared" si="23"/>
        <v>0</v>
      </c>
      <c r="M116" s="124">
        <v>2.1</v>
      </c>
      <c r="N116" s="50">
        <f t="shared" si="24"/>
        <v>0</v>
      </c>
    </row>
    <row r="117" spans="1:15" ht="12" customHeight="1">
      <c r="A117" s="166" t="s">
        <v>1452</v>
      </c>
      <c r="B117" s="167"/>
      <c r="C117" s="167"/>
      <c r="D117" s="167"/>
      <c r="E117" s="29"/>
      <c r="F117" s="29">
        <v>12035</v>
      </c>
      <c r="G117" s="29"/>
      <c r="H117" s="46">
        <v>135</v>
      </c>
      <c r="I117" s="30"/>
      <c r="J117" s="46">
        <v>0</v>
      </c>
      <c r="K117" s="48" t="s">
        <v>6</v>
      </c>
      <c r="L117" s="52">
        <f t="shared" si="23"/>
        <v>0</v>
      </c>
      <c r="M117" s="124">
        <v>2.1</v>
      </c>
      <c r="N117" s="50">
        <f t="shared" si="24"/>
        <v>0</v>
      </c>
    </row>
    <row r="118" spans="1:15" ht="12" customHeight="1">
      <c r="A118" s="166" t="s">
        <v>1453</v>
      </c>
      <c r="B118" s="167"/>
      <c r="C118" s="167"/>
      <c r="D118" s="167"/>
      <c r="E118" s="29"/>
      <c r="F118" s="29">
        <v>12036</v>
      </c>
      <c r="G118" s="29"/>
      <c r="H118" s="46">
        <v>154</v>
      </c>
      <c r="I118" s="30"/>
      <c r="J118" s="46">
        <v>0</v>
      </c>
      <c r="K118" s="48" t="s">
        <v>6</v>
      </c>
      <c r="L118" s="52">
        <f t="shared" si="23"/>
        <v>0</v>
      </c>
      <c r="M118" s="124">
        <v>2.1</v>
      </c>
      <c r="N118" s="50">
        <f t="shared" si="24"/>
        <v>0</v>
      </c>
    </row>
    <row r="119" spans="1:15" ht="12" customHeight="1">
      <c r="A119" s="166" t="s">
        <v>1454</v>
      </c>
      <c r="B119" s="167"/>
      <c r="C119" s="167"/>
      <c r="D119" s="167"/>
      <c r="E119" s="29"/>
      <c r="F119" s="29">
        <v>12040</v>
      </c>
      <c r="G119" s="29"/>
      <c r="H119" s="46">
        <v>55</v>
      </c>
      <c r="I119" s="30"/>
      <c r="J119" s="46">
        <v>0</v>
      </c>
      <c r="K119" s="48" t="s">
        <v>6</v>
      </c>
      <c r="L119" s="52">
        <f t="shared" si="23"/>
        <v>0</v>
      </c>
      <c r="M119" s="124">
        <v>2.1</v>
      </c>
      <c r="N119" s="50">
        <f t="shared" si="24"/>
        <v>0</v>
      </c>
    </row>
    <row r="120" spans="1:15" ht="12" customHeight="1">
      <c r="A120" s="166" t="s">
        <v>1454</v>
      </c>
      <c r="B120" s="167"/>
      <c r="C120" s="167"/>
      <c r="D120" s="167"/>
      <c r="E120" s="29"/>
      <c r="F120" s="29">
        <v>12037</v>
      </c>
      <c r="G120" s="29"/>
      <c r="H120" s="46">
        <v>41</v>
      </c>
      <c r="I120" s="30"/>
      <c r="J120" s="46">
        <v>0</v>
      </c>
      <c r="K120" s="48" t="s">
        <v>6</v>
      </c>
      <c r="L120" s="52">
        <f t="shared" si="23"/>
        <v>0</v>
      </c>
      <c r="M120" s="124">
        <v>2.1</v>
      </c>
      <c r="N120" s="50">
        <f t="shared" si="24"/>
        <v>0</v>
      </c>
    </row>
    <row r="121" spans="1:15" ht="12" customHeight="1">
      <c r="A121" s="162" t="s">
        <v>1467</v>
      </c>
      <c r="B121" s="163"/>
      <c r="C121" s="163"/>
      <c r="D121" s="163"/>
      <c r="E121" s="29"/>
      <c r="F121" s="29">
        <v>23824</v>
      </c>
      <c r="G121" s="29"/>
      <c r="H121" s="46">
        <v>6924</v>
      </c>
      <c r="I121" s="30"/>
      <c r="J121" s="46">
        <v>0</v>
      </c>
      <c r="K121" s="48" t="s">
        <v>1433</v>
      </c>
      <c r="L121" s="52">
        <f>J121*H121</f>
        <v>0</v>
      </c>
      <c r="M121" s="124">
        <v>2.1</v>
      </c>
      <c r="N121" s="50">
        <f t="shared" si="24"/>
        <v>0</v>
      </c>
      <c r="O121" s="51"/>
    </row>
    <row r="122" spans="1:15" ht="12" customHeight="1">
      <c r="A122" s="162" t="s">
        <v>1434</v>
      </c>
      <c r="B122" s="163"/>
      <c r="C122" s="163"/>
      <c r="D122" s="163"/>
      <c r="E122" s="29"/>
      <c r="F122" s="29">
        <v>129576</v>
      </c>
      <c r="G122" s="29"/>
      <c r="H122" s="46">
        <v>2737</v>
      </c>
      <c r="I122" s="36"/>
      <c r="J122" s="46">
        <v>0</v>
      </c>
      <c r="K122" s="48" t="s">
        <v>6</v>
      </c>
      <c r="L122" s="30">
        <f>J122*H122</f>
        <v>0</v>
      </c>
      <c r="M122" s="124">
        <v>2.1</v>
      </c>
      <c r="N122" s="50">
        <f t="shared" si="24"/>
        <v>0</v>
      </c>
      <c r="O122" s="51"/>
    </row>
    <row r="123" spans="1:15" ht="12" customHeight="1">
      <c r="A123" s="162" t="s">
        <v>1435</v>
      </c>
      <c r="B123" s="163"/>
      <c r="C123" s="163"/>
      <c r="D123" s="163"/>
      <c r="E123" s="29"/>
      <c r="F123" s="29">
        <v>99108</v>
      </c>
      <c r="G123" s="29"/>
      <c r="H123" s="46">
        <v>180</v>
      </c>
      <c r="I123" s="30"/>
      <c r="J123" s="46">
        <v>0</v>
      </c>
      <c r="K123" s="48" t="s">
        <v>6</v>
      </c>
      <c r="L123" s="52">
        <f>J123*H123</f>
        <v>0</v>
      </c>
      <c r="M123" s="124">
        <v>2.1</v>
      </c>
      <c r="N123" s="50">
        <f t="shared" si="24"/>
        <v>0</v>
      </c>
    </row>
    <row r="124" spans="1:15" ht="12" customHeight="1">
      <c r="A124" s="162" t="s">
        <v>2301</v>
      </c>
      <c r="B124" s="163"/>
      <c r="C124" s="163"/>
      <c r="D124" s="163"/>
      <c r="E124" s="29"/>
      <c r="F124" s="29">
        <v>23821</v>
      </c>
      <c r="G124" s="29"/>
      <c r="H124" s="46">
        <v>2130</v>
      </c>
      <c r="I124" s="30"/>
      <c r="J124" s="46">
        <v>0</v>
      </c>
      <c r="K124" s="48" t="s">
        <v>1423</v>
      </c>
      <c r="L124" s="52">
        <f t="shared" si="23"/>
        <v>0</v>
      </c>
      <c r="M124" s="124">
        <v>2.1</v>
      </c>
      <c r="N124" s="50">
        <f t="shared" si="24"/>
        <v>0</v>
      </c>
    </row>
    <row r="125" spans="1:15" ht="12" customHeight="1">
      <c r="A125" s="162" t="s">
        <v>2302</v>
      </c>
      <c r="B125" s="163"/>
      <c r="C125" s="163"/>
      <c r="D125" s="163"/>
      <c r="E125" s="29"/>
      <c r="F125" s="29">
        <v>23822</v>
      </c>
      <c r="G125" s="29"/>
      <c r="H125" s="46">
        <v>2109</v>
      </c>
      <c r="I125" s="30"/>
      <c r="J125" s="46">
        <v>0</v>
      </c>
      <c r="K125" s="48" t="s">
        <v>1423</v>
      </c>
      <c r="L125" s="52">
        <f t="shared" si="23"/>
        <v>0</v>
      </c>
      <c r="M125" s="124">
        <v>2.1</v>
      </c>
      <c r="N125" s="50">
        <f t="shared" si="24"/>
        <v>0</v>
      </c>
    </row>
    <row r="126" spans="1:15" ht="12" customHeight="1">
      <c r="A126" s="179" t="s">
        <v>1463</v>
      </c>
      <c r="B126" s="180"/>
      <c r="C126" s="180"/>
      <c r="D126" s="180"/>
      <c r="E126" s="29"/>
      <c r="F126" s="29">
        <v>13789</v>
      </c>
      <c r="G126" s="29"/>
      <c r="H126" s="46">
        <v>14</v>
      </c>
      <c r="I126" s="30"/>
      <c r="J126" s="46">
        <v>0</v>
      </c>
      <c r="K126" s="48" t="s">
        <v>1423</v>
      </c>
      <c r="L126" s="52">
        <f t="shared" si="23"/>
        <v>0</v>
      </c>
      <c r="M126" s="124">
        <v>2.1</v>
      </c>
      <c r="N126" s="50">
        <f t="shared" si="24"/>
        <v>0</v>
      </c>
    </row>
    <row r="127" spans="1:15" ht="12" customHeight="1">
      <c r="A127" s="181" t="s">
        <v>1464</v>
      </c>
      <c r="B127" s="182"/>
      <c r="C127" s="182"/>
      <c r="D127" s="182"/>
      <c r="E127" s="101"/>
      <c r="F127" s="101">
        <v>13788</v>
      </c>
      <c r="G127" s="101"/>
      <c r="H127" s="59">
        <v>13</v>
      </c>
      <c r="I127" s="63"/>
      <c r="J127" s="59">
        <v>0</v>
      </c>
      <c r="K127" s="61" t="s">
        <v>1423</v>
      </c>
      <c r="L127" s="62">
        <f t="shared" si="23"/>
        <v>0</v>
      </c>
      <c r="M127" s="125">
        <v>2.1</v>
      </c>
      <c r="N127" s="64">
        <f t="shared" si="24"/>
        <v>0</v>
      </c>
    </row>
    <row r="128" spans="1:15" ht="12" customHeight="1">
      <c r="A128" s="133"/>
      <c r="B128" s="134"/>
      <c r="C128" s="134"/>
      <c r="D128" s="134"/>
      <c r="E128" s="135"/>
      <c r="F128" s="135"/>
      <c r="G128" s="135"/>
      <c r="H128" s="134"/>
      <c r="I128" s="135"/>
      <c r="J128" s="134"/>
      <c r="K128" s="136"/>
      <c r="L128" s="137">
        <f t="shared" si="23"/>
        <v>0</v>
      </c>
      <c r="M128" s="135">
        <v>2.1</v>
      </c>
      <c r="N128" s="134">
        <f t="shared" ref="N128:N153" si="25">L128*M128</f>
        <v>0</v>
      </c>
    </row>
    <row r="129" spans="1:15" ht="12" customHeight="1">
      <c r="A129" s="173" t="s">
        <v>2320</v>
      </c>
      <c r="B129" s="174"/>
      <c r="C129" s="174"/>
      <c r="D129" s="174"/>
      <c r="E129" s="110"/>
      <c r="F129" s="111" t="s">
        <v>2306</v>
      </c>
      <c r="G129" s="110"/>
      <c r="H129" s="103">
        <v>0</v>
      </c>
      <c r="I129" s="104" t="s">
        <v>2311</v>
      </c>
      <c r="J129" s="103">
        <v>0</v>
      </c>
      <c r="K129" s="97" t="s">
        <v>6</v>
      </c>
      <c r="L129" s="96">
        <f t="shared" si="23"/>
        <v>0</v>
      </c>
      <c r="M129" s="126">
        <v>2.1</v>
      </c>
      <c r="N129" s="99">
        <f t="shared" si="25"/>
        <v>0</v>
      </c>
      <c r="O129" s="51"/>
    </row>
    <row r="130" spans="1:15" ht="12" customHeight="1">
      <c r="A130" s="175" t="s">
        <v>2321</v>
      </c>
      <c r="B130" s="176"/>
      <c r="C130" s="176"/>
      <c r="D130" s="176"/>
      <c r="E130" s="30"/>
      <c r="F130" s="29" t="s">
        <v>2325</v>
      </c>
      <c r="G130" s="30"/>
      <c r="H130" s="46">
        <v>0</v>
      </c>
      <c r="I130" s="30"/>
      <c r="J130" s="69">
        <v>0</v>
      </c>
      <c r="K130" s="30" t="s">
        <v>6</v>
      </c>
      <c r="L130" s="52">
        <f t="shared" si="23"/>
        <v>0</v>
      </c>
      <c r="M130" s="124">
        <v>2.1</v>
      </c>
      <c r="N130" s="50">
        <f t="shared" si="25"/>
        <v>0</v>
      </c>
      <c r="O130" s="51"/>
    </row>
    <row r="131" spans="1:15" ht="12" customHeight="1">
      <c r="A131" s="175" t="s">
        <v>2322</v>
      </c>
      <c r="B131" s="176"/>
      <c r="C131" s="176"/>
      <c r="D131" s="176"/>
      <c r="E131" s="30"/>
      <c r="F131" s="29">
        <v>197604</v>
      </c>
      <c r="G131" s="30"/>
      <c r="H131" s="46">
        <v>0</v>
      </c>
      <c r="I131" s="30"/>
      <c r="J131" s="69">
        <v>0</v>
      </c>
      <c r="K131" s="30" t="s">
        <v>1423</v>
      </c>
      <c r="L131" s="45">
        <f t="shared" ref="L131:L136" si="26">J131*H131</f>
        <v>0</v>
      </c>
      <c r="M131" s="124">
        <v>2.1</v>
      </c>
      <c r="N131" s="50">
        <f t="shared" si="25"/>
        <v>0</v>
      </c>
    </row>
    <row r="132" spans="1:15" ht="12" customHeight="1">
      <c r="A132" s="175" t="s">
        <v>2323</v>
      </c>
      <c r="B132" s="176"/>
      <c r="C132" s="176"/>
      <c r="D132" s="176"/>
      <c r="E132" s="30"/>
      <c r="F132" s="29">
        <v>23787</v>
      </c>
      <c r="G132" s="30"/>
      <c r="H132" s="46">
        <v>0</v>
      </c>
      <c r="I132" s="30"/>
      <c r="J132" s="69">
        <v>0</v>
      </c>
      <c r="K132" s="30" t="s">
        <v>6</v>
      </c>
      <c r="L132" s="45">
        <f t="shared" si="26"/>
        <v>0</v>
      </c>
      <c r="M132" s="124">
        <v>2.1</v>
      </c>
      <c r="N132" s="50">
        <f t="shared" si="25"/>
        <v>0</v>
      </c>
    </row>
    <row r="133" spans="1:15" ht="12" customHeight="1">
      <c r="A133" s="175" t="s">
        <v>1465</v>
      </c>
      <c r="B133" s="176"/>
      <c r="C133" s="176"/>
      <c r="D133" s="176"/>
      <c r="E133" s="29"/>
      <c r="F133" s="29">
        <v>13781</v>
      </c>
      <c r="G133" s="29"/>
      <c r="H133" s="46">
        <v>76</v>
      </c>
      <c r="I133" s="30"/>
      <c r="J133" s="69">
        <v>0</v>
      </c>
      <c r="K133" s="30" t="s">
        <v>1423</v>
      </c>
      <c r="L133" s="45">
        <f t="shared" si="26"/>
        <v>0</v>
      </c>
      <c r="M133" s="124">
        <v>2.1</v>
      </c>
      <c r="N133" s="50">
        <f t="shared" si="25"/>
        <v>0</v>
      </c>
    </row>
    <row r="134" spans="1:15" ht="12" customHeight="1">
      <c r="A134" s="175" t="s">
        <v>2324</v>
      </c>
      <c r="B134" s="176"/>
      <c r="C134" s="176"/>
      <c r="D134" s="176"/>
      <c r="E134" s="30"/>
      <c r="F134" s="29">
        <v>197606</v>
      </c>
      <c r="G134" s="30"/>
      <c r="H134" s="46">
        <v>0</v>
      </c>
      <c r="I134" s="30"/>
      <c r="J134" s="69">
        <v>0</v>
      </c>
      <c r="K134" s="30" t="s">
        <v>6</v>
      </c>
      <c r="L134" s="45">
        <f t="shared" si="26"/>
        <v>0</v>
      </c>
      <c r="M134" s="124">
        <v>2.1</v>
      </c>
      <c r="N134" s="50">
        <f t="shared" si="25"/>
        <v>0</v>
      </c>
    </row>
    <row r="135" spans="1:15" ht="12" customHeight="1">
      <c r="A135" s="186" t="s">
        <v>2326</v>
      </c>
      <c r="B135" s="187"/>
      <c r="C135" s="187"/>
      <c r="D135" s="187"/>
      <c r="E135" s="63"/>
      <c r="F135" s="101">
        <v>99130</v>
      </c>
      <c r="G135" s="63"/>
      <c r="H135" s="59">
        <v>0</v>
      </c>
      <c r="I135" s="63"/>
      <c r="J135" s="89">
        <v>0</v>
      </c>
      <c r="K135" s="63" t="s">
        <v>2328</v>
      </c>
      <c r="L135" s="102">
        <f t="shared" si="26"/>
        <v>0</v>
      </c>
      <c r="M135" s="125">
        <v>2.1</v>
      </c>
      <c r="N135" s="64">
        <f t="shared" si="25"/>
        <v>0</v>
      </c>
    </row>
    <row r="136" spans="1:15" ht="12" customHeight="1">
      <c r="A136" s="211"/>
      <c r="B136" s="212"/>
      <c r="C136" s="212"/>
      <c r="D136" s="212"/>
      <c r="E136" s="30"/>
      <c r="F136" s="29"/>
      <c r="G136" s="30"/>
      <c r="H136" s="45"/>
      <c r="I136" s="30"/>
      <c r="J136" s="30"/>
      <c r="K136" s="30"/>
      <c r="L136" s="45">
        <f t="shared" si="26"/>
        <v>0</v>
      </c>
      <c r="M136" s="29">
        <v>2.1</v>
      </c>
      <c r="N136" s="45">
        <f t="shared" si="25"/>
        <v>0</v>
      </c>
    </row>
    <row r="137" spans="1:15" ht="12" customHeight="1">
      <c r="A137" s="173" t="s">
        <v>2327</v>
      </c>
      <c r="B137" s="174"/>
      <c r="C137" s="174"/>
      <c r="D137" s="174"/>
      <c r="E137" s="104"/>
      <c r="F137" s="92" t="s">
        <v>2306</v>
      </c>
      <c r="G137" s="104"/>
      <c r="H137" s="103">
        <v>0</v>
      </c>
      <c r="I137" s="104" t="s">
        <v>2311</v>
      </c>
      <c r="J137" s="98">
        <v>0</v>
      </c>
      <c r="K137" s="104" t="s">
        <v>6</v>
      </c>
      <c r="L137" s="95">
        <f t="shared" ref="L137:L143" si="27">J137*H137</f>
        <v>0</v>
      </c>
      <c r="M137" s="126">
        <v>2.1</v>
      </c>
      <c r="N137" s="99">
        <f t="shared" si="25"/>
        <v>0</v>
      </c>
    </row>
    <row r="138" spans="1:15" ht="12" customHeight="1">
      <c r="A138" s="175" t="s">
        <v>2329</v>
      </c>
      <c r="B138" s="176"/>
      <c r="C138" s="176"/>
      <c r="D138" s="176"/>
      <c r="E138" s="30"/>
      <c r="F138" s="29" t="s">
        <v>2332</v>
      </c>
      <c r="G138" s="30"/>
      <c r="H138" s="46">
        <v>0</v>
      </c>
      <c r="I138" s="30"/>
      <c r="J138" s="69">
        <v>0</v>
      </c>
      <c r="K138" s="30" t="s">
        <v>6</v>
      </c>
      <c r="L138" s="45">
        <f t="shared" si="27"/>
        <v>0</v>
      </c>
      <c r="M138" s="124">
        <v>2.1</v>
      </c>
      <c r="N138" s="50">
        <f t="shared" si="25"/>
        <v>0</v>
      </c>
    </row>
    <row r="139" spans="1:15" ht="12" customHeight="1">
      <c r="A139" s="175" t="s">
        <v>2330</v>
      </c>
      <c r="B139" s="176"/>
      <c r="C139" s="176"/>
      <c r="D139" s="176"/>
      <c r="E139" s="30"/>
      <c r="F139" s="29" t="s">
        <v>2333</v>
      </c>
      <c r="G139" s="30"/>
      <c r="H139" s="46">
        <v>0</v>
      </c>
      <c r="I139" s="30"/>
      <c r="J139" s="69">
        <v>0</v>
      </c>
      <c r="K139" s="30" t="s">
        <v>6</v>
      </c>
      <c r="L139" s="45">
        <f t="shared" si="27"/>
        <v>0</v>
      </c>
      <c r="M139" s="124">
        <v>2.1</v>
      </c>
      <c r="N139" s="50">
        <f t="shared" si="25"/>
        <v>0</v>
      </c>
    </row>
    <row r="140" spans="1:15" ht="12" customHeight="1">
      <c r="A140" s="175" t="s">
        <v>2331</v>
      </c>
      <c r="B140" s="176"/>
      <c r="C140" s="176"/>
      <c r="D140" s="176"/>
      <c r="E140" s="30"/>
      <c r="F140" s="29" t="s">
        <v>2334</v>
      </c>
      <c r="G140" s="30"/>
      <c r="H140" s="46">
        <v>0</v>
      </c>
      <c r="I140" s="30"/>
      <c r="J140" s="69">
        <v>0</v>
      </c>
      <c r="K140" s="30" t="s">
        <v>6</v>
      </c>
      <c r="L140" s="45">
        <f t="shared" si="27"/>
        <v>0</v>
      </c>
      <c r="M140" s="124">
        <v>2.1</v>
      </c>
      <c r="N140" s="50">
        <f t="shared" si="25"/>
        <v>0</v>
      </c>
    </row>
    <row r="141" spans="1:15" ht="12" customHeight="1">
      <c r="A141" s="175" t="s">
        <v>1465</v>
      </c>
      <c r="B141" s="176"/>
      <c r="C141" s="176"/>
      <c r="D141" s="176"/>
      <c r="E141" s="30"/>
      <c r="F141" s="29">
        <v>13781</v>
      </c>
      <c r="G141" s="29"/>
      <c r="H141" s="46">
        <v>76</v>
      </c>
      <c r="I141" s="30"/>
      <c r="J141" s="69">
        <v>0</v>
      </c>
      <c r="K141" s="30" t="s">
        <v>6</v>
      </c>
      <c r="L141" s="45">
        <f t="shared" si="27"/>
        <v>0</v>
      </c>
      <c r="M141" s="124">
        <v>2.1</v>
      </c>
      <c r="N141" s="50">
        <f t="shared" si="25"/>
        <v>0</v>
      </c>
    </row>
    <row r="142" spans="1:15" ht="12" customHeight="1">
      <c r="A142" s="175" t="s">
        <v>2324</v>
      </c>
      <c r="B142" s="176"/>
      <c r="C142" s="176"/>
      <c r="D142" s="176"/>
      <c r="E142" s="30"/>
      <c r="F142" s="29">
        <v>13799</v>
      </c>
      <c r="G142" s="30"/>
      <c r="H142" s="46">
        <v>0</v>
      </c>
      <c r="I142" s="30"/>
      <c r="J142" s="69">
        <v>0</v>
      </c>
      <c r="K142" s="30" t="s">
        <v>6</v>
      </c>
      <c r="L142" s="45">
        <f t="shared" si="27"/>
        <v>0</v>
      </c>
      <c r="M142" s="124">
        <v>2.1</v>
      </c>
      <c r="N142" s="50">
        <f t="shared" si="25"/>
        <v>0</v>
      </c>
    </row>
    <row r="143" spans="1:15" ht="12" customHeight="1">
      <c r="A143" s="186" t="s">
        <v>2326</v>
      </c>
      <c r="B143" s="187"/>
      <c r="C143" s="187"/>
      <c r="D143" s="187"/>
      <c r="E143" s="63"/>
      <c r="F143" s="101">
        <v>99130</v>
      </c>
      <c r="G143" s="63"/>
      <c r="H143" s="59">
        <v>0</v>
      </c>
      <c r="I143" s="63"/>
      <c r="J143" s="89">
        <v>0</v>
      </c>
      <c r="K143" s="63" t="s">
        <v>6</v>
      </c>
      <c r="L143" s="102">
        <f t="shared" si="27"/>
        <v>0</v>
      </c>
      <c r="M143" s="125">
        <v>2.1</v>
      </c>
      <c r="N143" s="64">
        <f t="shared" si="25"/>
        <v>0</v>
      </c>
    </row>
    <row r="144" spans="1:15" ht="12" customHeight="1">
      <c r="A144" s="73"/>
      <c r="B144" s="73"/>
      <c r="C144" s="73"/>
      <c r="D144" s="73"/>
      <c r="E144" s="73"/>
      <c r="F144" s="74"/>
      <c r="G144" s="73"/>
      <c r="H144" s="74"/>
      <c r="I144" s="73"/>
      <c r="J144" s="73"/>
      <c r="K144" s="73"/>
      <c r="L144" s="73">
        <v>0</v>
      </c>
      <c r="M144" s="29">
        <v>2.1</v>
      </c>
      <c r="N144" s="45">
        <f t="shared" si="25"/>
        <v>0</v>
      </c>
    </row>
    <row r="145" spans="1:15" ht="12" customHeight="1">
      <c r="A145" s="112"/>
      <c r="B145" s="113"/>
      <c r="C145" s="113"/>
      <c r="D145" s="139" t="s">
        <v>2335</v>
      </c>
      <c r="E145" s="113"/>
      <c r="F145" s="115"/>
      <c r="G145" s="113"/>
      <c r="H145" s="115"/>
      <c r="I145" s="113"/>
      <c r="J145" s="113"/>
      <c r="K145" s="113"/>
      <c r="L145" s="113">
        <v>0</v>
      </c>
      <c r="M145" s="92">
        <v>2.1</v>
      </c>
      <c r="N145" s="99">
        <f t="shared" si="25"/>
        <v>0</v>
      </c>
    </row>
    <row r="146" spans="1:15" ht="12" customHeight="1">
      <c r="A146" s="164" t="s">
        <v>2336</v>
      </c>
      <c r="B146" s="165"/>
      <c r="C146" s="165"/>
      <c r="D146" s="165"/>
      <c r="E146" s="30"/>
      <c r="F146" s="29"/>
      <c r="G146" s="30"/>
      <c r="H146" s="46">
        <v>0</v>
      </c>
      <c r="I146" s="30" t="s">
        <v>1423</v>
      </c>
      <c r="J146" s="69">
        <v>0</v>
      </c>
      <c r="K146" s="30" t="s">
        <v>6</v>
      </c>
      <c r="L146" s="45">
        <f t="shared" ref="L146:L153" si="28">J146*H146</f>
        <v>0</v>
      </c>
      <c r="M146" s="124">
        <v>2.1</v>
      </c>
      <c r="N146" s="50">
        <f t="shared" si="25"/>
        <v>0</v>
      </c>
    </row>
    <row r="147" spans="1:15" ht="12" customHeight="1">
      <c r="A147" s="164" t="s">
        <v>2337</v>
      </c>
      <c r="B147" s="165"/>
      <c r="C147" s="165"/>
      <c r="D147" s="165"/>
      <c r="E147" s="30"/>
      <c r="F147" s="29"/>
      <c r="G147" s="30"/>
      <c r="H147" s="46">
        <v>0</v>
      </c>
      <c r="I147" s="30"/>
      <c r="J147" s="69">
        <v>0</v>
      </c>
      <c r="K147" s="30" t="s">
        <v>6</v>
      </c>
      <c r="L147" s="45">
        <f t="shared" si="28"/>
        <v>0</v>
      </c>
      <c r="M147" s="124">
        <v>2.1</v>
      </c>
      <c r="N147" s="50">
        <f t="shared" si="25"/>
        <v>0</v>
      </c>
      <c r="O147" s="51"/>
    </row>
    <row r="148" spans="1:15" ht="12" customHeight="1">
      <c r="A148" s="164" t="s">
        <v>2338</v>
      </c>
      <c r="B148" s="165"/>
      <c r="C148" s="165"/>
      <c r="D148" s="165"/>
      <c r="E148" s="30"/>
      <c r="F148" s="29"/>
      <c r="G148" s="30"/>
      <c r="H148" s="46">
        <v>0</v>
      </c>
      <c r="I148" s="30"/>
      <c r="J148" s="69">
        <v>0</v>
      </c>
      <c r="K148" s="30" t="s">
        <v>6</v>
      </c>
      <c r="L148" s="45">
        <f t="shared" si="28"/>
        <v>0</v>
      </c>
      <c r="M148" s="124">
        <v>2.1</v>
      </c>
      <c r="N148" s="50">
        <f t="shared" si="25"/>
        <v>0</v>
      </c>
      <c r="O148" s="51"/>
    </row>
    <row r="149" spans="1:15" ht="12" customHeight="1">
      <c r="A149" s="184"/>
      <c r="B149" s="185"/>
      <c r="C149" s="185"/>
      <c r="D149" s="185"/>
      <c r="E149" s="63"/>
      <c r="F149" s="101"/>
      <c r="G149" s="63"/>
      <c r="H149" s="59">
        <v>15</v>
      </c>
      <c r="I149" s="63"/>
      <c r="J149" s="89">
        <v>2</v>
      </c>
      <c r="K149" s="63" t="s">
        <v>6</v>
      </c>
      <c r="L149" s="102">
        <f t="shared" si="28"/>
        <v>30</v>
      </c>
      <c r="M149" s="125">
        <v>2.1</v>
      </c>
      <c r="N149" s="64">
        <f t="shared" si="25"/>
        <v>63</v>
      </c>
    </row>
    <row r="150" spans="1:15" ht="12" customHeight="1">
      <c r="A150" s="159"/>
      <c r="B150" s="51"/>
      <c r="C150" s="159"/>
      <c r="D150" s="159"/>
      <c r="E150" s="68"/>
      <c r="F150" s="160"/>
      <c r="G150" s="68"/>
      <c r="H150" s="159"/>
      <c r="I150" s="68"/>
      <c r="J150" s="68"/>
      <c r="K150" s="68"/>
      <c r="L150" s="159">
        <f t="shared" si="28"/>
        <v>0</v>
      </c>
      <c r="M150" s="160">
        <v>2.1</v>
      </c>
      <c r="N150" s="159">
        <f t="shared" si="25"/>
        <v>0</v>
      </c>
    </row>
    <row r="151" spans="1:15" ht="12" customHeight="1">
      <c r="A151" s="159"/>
      <c r="B151" s="51" t="s">
        <v>2341</v>
      </c>
      <c r="C151" s="159"/>
      <c r="D151" s="159"/>
      <c r="E151" s="68"/>
      <c r="F151" s="160"/>
      <c r="G151" s="68"/>
      <c r="H151" s="159"/>
      <c r="I151" s="68"/>
      <c r="J151" s="68"/>
      <c r="K151" s="68"/>
      <c r="L151" s="159">
        <f t="shared" si="28"/>
        <v>0</v>
      </c>
      <c r="M151" s="160">
        <v>2.1</v>
      </c>
      <c r="N151" s="159">
        <f t="shared" si="25"/>
        <v>0</v>
      </c>
    </row>
    <row r="152" spans="1:15" ht="12" customHeight="1">
      <c r="A152" s="159"/>
      <c r="B152" s="51" t="s">
        <v>2340</v>
      </c>
      <c r="C152" s="159"/>
      <c r="D152" s="159"/>
      <c r="E152" s="68"/>
      <c r="F152" s="160"/>
      <c r="G152" s="68"/>
      <c r="H152" s="159"/>
      <c r="I152" s="68"/>
      <c r="J152" s="68"/>
      <c r="K152" s="68"/>
      <c r="L152" s="159">
        <f t="shared" si="28"/>
        <v>0</v>
      </c>
      <c r="M152" s="160">
        <v>2.1</v>
      </c>
      <c r="N152" s="159">
        <f t="shared" si="25"/>
        <v>0</v>
      </c>
    </row>
    <row r="153" spans="1:15" ht="12" customHeight="1">
      <c r="A153" s="168"/>
      <c r="B153" s="168"/>
      <c r="C153" s="168"/>
      <c r="D153" s="168"/>
      <c r="E153" s="68"/>
      <c r="F153" s="160"/>
      <c r="G153" s="68"/>
      <c r="H153" s="159"/>
      <c r="I153" s="68"/>
      <c r="J153" s="68"/>
      <c r="K153" s="68"/>
      <c r="L153" s="159">
        <f t="shared" si="28"/>
        <v>0</v>
      </c>
      <c r="M153" s="160">
        <v>2.1</v>
      </c>
      <c r="N153" s="159">
        <f t="shared" si="25"/>
        <v>0</v>
      </c>
    </row>
    <row r="154" spans="1:15" ht="12" customHeight="1">
      <c r="A154" s="73"/>
      <c r="B154" s="73"/>
      <c r="C154" s="73"/>
      <c r="D154" s="73"/>
      <c r="E154" s="73"/>
      <c r="F154" s="74"/>
      <c r="G154" s="73"/>
      <c r="H154" s="74"/>
      <c r="I154" s="73"/>
      <c r="J154" s="73"/>
      <c r="K154" s="73"/>
      <c r="L154" s="73">
        <v>0</v>
      </c>
      <c r="M154" s="29">
        <v>2.1</v>
      </c>
      <c r="N154" s="45">
        <f t="shared" si="24"/>
        <v>0</v>
      </c>
    </row>
    <row r="155" spans="1:15" ht="12" customHeight="1">
      <c r="A155" s="112"/>
      <c r="B155" s="113"/>
      <c r="C155" s="113"/>
      <c r="D155" s="114" t="s">
        <v>1411</v>
      </c>
      <c r="E155" s="113"/>
      <c r="F155" s="115"/>
      <c r="G155" s="113"/>
      <c r="H155" s="115"/>
      <c r="I155" s="113"/>
      <c r="J155" s="113"/>
      <c r="K155" s="113"/>
      <c r="L155" s="113">
        <v>0</v>
      </c>
      <c r="M155" s="92">
        <v>2.1</v>
      </c>
      <c r="N155" s="99">
        <f t="shared" si="24"/>
        <v>0</v>
      </c>
    </row>
    <row r="156" spans="1:15" ht="12" customHeight="1">
      <c r="A156" s="164" t="s">
        <v>2305</v>
      </c>
      <c r="B156" s="165"/>
      <c r="C156" s="165"/>
      <c r="D156" s="165"/>
      <c r="E156" s="30"/>
      <c r="F156" s="29"/>
      <c r="G156" s="30"/>
      <c r="H156" s="46">
        <v>0</v>
      </c>
      <c r="I156" s="30" t="s">
        <v>2314</v>
      </c>
      <c r="J156" s="69">
        <v>0</v>
      </c>
      <c r="K156" s="30" t="s">
        <v>6</v>
      </c>
      <c r="L156" s="45">
        <f t="shared" ref="L156:L157" si="29">J156*H156</f>
        <v>0</v>
      </c>
      <c r="M156" s="124">
        <v>2.1</v>
      </c>
      <c r="N156" s="50">
        <f t="shared" si="24"/>
        <v>0</v>
      </c>
    </row>
    <row r="157" spans="1:15" ht="12" customHeight="1">
      <c r="A157" s="164"/>
      <c r="B157" s="165"/>
      <c r="C157" s="165"/>
      <c r="D157" s="165"/>
      <c r="E157" s="30"/>
      <c r="F157" s="29"/>
      <c r="G157" s="30"/>
      <c r="H157" s="46">
        <v>0</v>
      </c>
      <c r="I157" s="30"/>
      <c r="J157" s="69">
        <v>0</v>
      </c>
      <c r="K157" s="30" t="s">
        <v>6</v>
      </c>
      <c r="L157" s="45">
        <f t="shared" si="29"/>
        <v>0</v>
      </c>
      <c r="M157" s="124">
        <v>2.1</v>
      </c>
      <c r="N157" s="50">
        <f t="shared" ref="N157" si="30">L157*M157</f>
        <v>0</v>
      </c>
    </row>
    <row r="158" spans="1:15" ht="12" customHeight="1">
      <c r="A158" s="164"/>
      <c r="B158" s="165"/>
      <c r="C158" s="165"/>
      <c r="D158" s="165"/>
      <c r="E158" s="30"/>
      <c r="F158" s="29"/>
      <c r="G158" s="30"/>
      <c r="H158" s="46">
        <v>0</v>
      </c>
      <c r="I158" s="30"/>
      <c r="J158" s="69">
        <v>0</v>
      </c>
      <c r="K158" s="30" t="s">
        <v>6</v>
      </c>
      <c r="L158" s="45">
        <f t="shared" ref="L158" si="31">J158*H158</f>
        <v>0</v>
      </c>
      <c r="M158" s="124">
        <v>2.1</v>
      </c>
      <c r="N158" s="50">
        <f t="shared" ref="N158" si="32">L158*M158</f>
        <v>0</v>
      </c>
    </row>
    <row r="159" spans="1:15" ht="12" customHeight="1">
      <c r="A159" s="164" t="s">
        <v>1489</v>
      </c>
      <c r="B159" s="165"/>
      <c r="C159" s="165"/>
      <c r="D159" s="165"/>
      <c r="E159" s="30"/>
      <c r="F159" s="29"/>
      <c r="G159" s="30"/>
      <c r="H159" s="46">
        <v>15</v>
      </c>
      <c r="I159" s="30"/>
      <c r="J159" s="69">
        <v>2</v>
      </c>
      <c r="K159" s="30" t="s">
        <v>6</v>
      </c>
      <c r="L159" s="45">
        <f t="shared" ref="L159:L176" si="33">J159*H159</f>
        <v>30</v>
      </c>
      <c r="M159" s="124">
        <v>2.1</v>
      </c>
      <c r="N159" s="50">
        <f t="shared" si="24"/>
        <v>63</v>
      </c>
    </row>
    <row r="160" spans="1:15" ht="12" customHeight="1">
      <c r="A160" s="175" t="s">
        <v>1468</v>
      </c>
      <c r="B160" s="176"/>
      <c r="C160" s="176"/>
      <c r="D160" s="176"/>
      <c r="E160" s="29"/>
      <c r="F160" s="75">
        <v>12047</v>
      </c>
      <c r="G160" s="29"/>
      <c r="H160" s="46">
        <v>77</v>
      </c>
      <c r="I160" s="30"/>
      <c r="J160" s="46">
        <v>0</v>
      </c>
      <c r="K160" s="48" t="s">
        <v>6</v>
      </c>
      <c r="L160" s="45">
        <f t="shared" si="33"/>
        <v>0</v>
      </c>
      <c r="M160" s="124">
        <v>2.1</v>
      </c>
      <c r="N160" s="50">
        <f t="shared" si="24"/>
        <v>0</v>
      </c>
    </row>
    <row r="161" spans="1:14" ht="12" customHeight="1">
      <c r="A161" s="175" t="s">
        <v>1469</v>
      </c>
      <c r="B161" s="176"/>
      <c r="C161" s="176"/>
      <c r="D161" s="176"/>
      <c r="E161" s="29"/>
      <c r="F161" s="75">
        <v>12052</v>
      </c>
      <c r="G161" s="29"/>
      <c r="H161" s="46">
        <v>43</v>
      </c>
      <c r="I161" s="30"/>
      <c r="J161" s="46">
        <v>0</v>
      </c>
      <c r="K161" s="48" t="s">
        <v>6</v>
      </c>
      <c r="L161" s="45">
        <f t="shared" si="33"/>
        <v>0</v>
      </c>
      <c r="M161" s="124">
        <v>2.1</v>
      </c>
      <c r="N161" s="50">
        <f t="shared" si="24"/>
        <v>0</v>
      </c>
    </row>
    <row r="162" spans="1:14" ht="12" customHeight="1">
      <c r="A162" s="175" t="s">
        <v>1470</v>
      </c>
      <c r="B162" s="176"/>
      <c r="C162" s="176"/>
      <c r="D162" s="176"/>
      <c r="E162" s="29"/>
      <c r="F162" s="29">
        <v>118030</v>
      </c>
      <c r="G162" s="29"/>
      <c r="H162" s="46">
        <v>98</v>
      </c>
      <c r="I162" s="30"/>
      <c r="J162" s="46">
        <v>0</v>
      </c>
      <c r="K162" s="48" t="s">
        <v>6</v>
      </c>
      <c r="L162" s="45">
        <f>J162*H162</f>
        <v>0</v>
      </c>
      <c r="M162" s="124">
        <v>2.1</v>
      </c>
      <c r="N162" s="50">
        <f t="shared" si="24"/>
        <v>0</v>
      </c>
    </row>
    <row r="163" spans="1:14" ht="12" customHeight="1">
      <c r="A163" s="175" t="s">
        <v>1471</v>
      </c>
      <c r="B163" s="176"/>
      <c r="C163" s="176"/>
      <c r="D163" s="176"/>
      <c r="E163" s="29"/>
      <c r="F163" s="29">
        <v>118033</v>
      </c>
      <c r="G163" s="29"/>
      <c r="H163" s="46">
        <v>138</v>
      </c>
      <c r="I163" s="30"/>
      <c r="J163" s="46">
        <v>0</v>
      </c>
      <c r="K163" s="48" t="s">
        <v>6</v>
      </c>
      <c r="L163" s="45">
        <f>J163*H163</f>
        <v>0</v>
      </c>
      <c r="M163" s="124">
        <v>2.1</v>
      </c>
      <c r="N163" s="50">
        <f t="shared" si="24"/>
        <v>0</v>
      </c>
    </row>
    <row r="164" spans="1:14" ht="12" customHeight="1">
      <c r="A164" s="175" t="s">
        <v>1472</v>
      </c>
      <c r="B164" s="176"/>
      <c r="C164" s="176"/>
      <c r="D164" s="176"/>
      <c r="E164" s="29"/>
      <c r="F164" s="29">
        <v>118154</v>
      </c>
      <c r="G164" s="29"/>
      <c r="H164" s="46">
        <v>130</v>
      </c>
      <c r="I164" s="30"/>
      <c r="J164" s="46">
        <v>0</v>
      </c>
      <c r="K164" s="48" t="s">
        <v>6</v>
      </c>
      <c r="L164" s="45">
        <f t="shared" si="33"/>
        <v>0</v>
      </c>
      <c r="M164" s="124">
        <v>2.1</v>
      </c>
      <c r="N164" s="50">
        <f t="shared" si="24"/>
        <v>0</v>
      </c>
    </row>
    <row r="165" spans="1:14" ht="12" customHeight="1">
      <c r="A165" s="175" t="s">
        <v>1473</v>
      </c>
      <c r="B165" s="176"/>
      <c r="C165" s="176"/>
      <c r="D165" s="176"/>
      <c r="E165" s="29"/>
      <c r="F165" s="29">
        <v>118163</v>
      </c>
      <c r="G165" s="29"/>
      <c r="H165" s="46">
        <v>130</v>
      </c>
      <c r="I165" s="30"/>
      <c r="J165" s="46">
        <v>0</v>
      </c>
      <c r="K165" s="48" t="s">
        <v>6</v>
      </c>
      <c r="L165" s="45">
        <f t="shared" si="33"/>
        <v>0</v>
      </c>
      <c r="M165" s="124">
        <v>2.1</v>
      </c>
      <c r="N165" s="50">
        <f t="shared" si="24"/>
        <v>0</v>
      </c>
    </row>
    <row r="166" spans="1:14" ht="12" customHeight="1">
      <c r="A166" s="175" t="s">
        <v>1474</v>
      </c>
      <c r="B166" s="176"/>
      <c r="C166" s="176"/>
      <c r="D166" s="176"/>
      <c r="E166" s="29"/>
      <c r="F166" s="29">
        <v>118122</v>
      </c>
      <c r="G166" s="29"/>
      <c r="H166" s="46">
        <v>144</v>
      </c>
      <c r="I166" s="30"/>
      <c r="J166" s="46">
        <v>0</v>
      </c>
      <c r="K166" s="48" t="s">
        <v>6</v>
      </c>
      <c r="L166" s="45">
        <f t="shared" si="33"/>
        <v>0</v>
      </c>
      <c r="M166" s="124">
        <v>2.1</v>
      </c>
      <c r="N166" s="50">
        <f t="shared" si="24"/>
        <v>0</v>
      </c>
    </row>
    <row r="167" spans="1:14" ht="12" customHeight="1">
      <c r="A167" s="175" t="s">
        <v>1475</v>
      </c>
      <c r="B167" s="176"/>
      <c r="C167" s="176"/>
      <c r="D167" s="176"/>
      <c r="E167" s="29"/>
      <c r="F167" s="29">
        <v>13070</v>
      </c>
      <c r="G167" s="29"/>
      <c r="H167" s="46">
        <v>100</v>
      </c>
      <c r="I167" s="30"/>
      <c r="J167" s="46">
        <v>0</v>
      </c>
      <c r="K167" s="48" t="s">
        <v>6</v>
      </c>
      <c r="L167" s="45">
        <f t="shared" si="33"/>
        <v>0</v>
      </c>
      <c r="M167" s="124">
        <v>2.1</v>
      </c>
      <c r="N167" s="50">
        <f t="shared" si="24"/>
        <v>0</v>
      </c>
    </row>
    <row r="168" spans="1:14" ht="12" customHeight="1">
      <c r="A168" s="175" t="s">
        <v>1476</v>
      </c>
      <c r="B168" s="176"/>
      <c r="C168" s="176"/>
      <c r="D168" s="176"/>
      <c r="E168" s="29"/>
      <c r="F168" s="29">
        <v>13041</v>
      </c>
      <c r="G168" s="29"/>
      <c r="H168" s="46">
        <v>103</v>
      </c>
      <c r="I168" s="30"/>
      <c r="J168" s="46">
        <v>2</v>
      </c>
      <c r="K168" s="48" t="s">
        <v>6</v>
      </c>
      <c r="L168" s="52">
        <f t="shared" si="33"/>
        <v>206</v>
      </c>
      <c r="M168" s="124">
        <v>2.1</v>
      </c>
      <c r="N168" s="50">
        <f t="shared" si="24"/>
        <v>432.6</v>
      </c>
    </row>
    <row r="169" spans="1:14" ht="12" customHeight="1">
      <c r="A169" s="175" t="s">
        <v>1477</v>
      </c>
      <c r="B169" s="176"/>
      <c r="C169" s="176"/>
      <c r="D169" s="176"/>
      <c r="E169" s="29"/>
      <c r="F169" s="29">
        <v>12112</v>
      </c>
      <c r="G169" s="29"/>
      <c r="H169" s="46">
        <v>132</v>
      </c>
      <c r="I169" s="30"/>
      <c r="J169" s="46">
        <v>2</v>
      </c>
      <c r="K169" s="48" t="s">
        <v>6</v>
      </c>
      <c r="L169" s="52">
        <f t="shared" si="33"/>
        <v>264</v>
      </c>
      <c r="M169" s="124">
        <v>2.1</v>
      </c>
      <c r="N169" s="50">
        <f t="shared" si="24"/>
        <v>554.4</v>
      </c>
    </row>
    <row r="170" spans="1:14" ht="12" customHeight="1">
      <c r="A170" s="175" t="s">
        <v>1478</v>
      </c>
      <c r="B170" s="176"/>
      <c r="C170" s="176"/>
      <c r="D170" s="176"/>
      <c r="E170" s="29"/>
      <c r="F170" s="29">
        <v>12236</v>
      </c>
      <c r="G170" s="29"/>
      <c r="H170" s="46">
        <v>140</v>
      </c>
      <c r="I170" s="30"/>
      <c r="J170" s="46">
        <v>0</v>
      </c>
      <c r="K170" s="48" t="s">
        <v>6</v>
      </c>
      <c r="L170" s="52">
        <f t="shared" si="33"/>
        <v>0</v>
      </c>
      <c r="M170" s="124">
        <v>2.1</v>
      </c>
      <c r="N170" s="50">
        <f t="shared" si="24"/>
        <v>0</v>
      </c>
    </row>
    <row r="171" spans="1:14" ht="12" customHeight="1">
      <c r="A171" s="175" t="s">
        <v>1479</v>
      </c>
      <c r="B171" s="176"/>
      <c r="C171" s="176"/>
      <c r="D171" s="176"/>
      <c r="E171" s="35"/>
      <c r="F171" s="29">
        <v>12306</v>
      </c>
      <c r="G171" s="29"/>
      <c r="H171" s="46">
        <v>5</v>
      </c>
      <c r="I171" s="30"/>
      <c r="J171" s="46">
        <v>4</v>
      </c>
      <c r="K171" s="48" t="s">
        <v>6</v>
      </c>
      <c r="L171" s="52">
        <f t="shared" si="33"/>
        <v>20</v>
      </c>
      <c r="M171" s="124">
        <v>2.1</v>
      </c>
      <c r="N171" s="50">
        <f t="shared" si="24"/>
        <v>42</v>
      </c>
    </row>
    <row r="172" spans="1:14" ht="12" customHeight="1">
      <c r="A172" s="175" t="s">
        <v>1480</v>
      </c>
      <c r="B172" s="176"/>
      <c r="C172" s="176"/>
      <c r="D172" s="176"/>
      <c r="E172" s="35"/>
      <c r="F172" s="29">
        <v>12318</v>
      </c>
      <c r="G172" s="29"/>
      <c r="H172" s="46">
        <v>7</v>
      </c>
      <c r="I172" s="30"/>
      <c r="J172" s="46">
        <v>0</v>
      </c>
      <c r="K172" s="48" t="s">
        <v>6</v>
      </c>
      <c r="L172" s="45">
        <f t="shared" si="33"/>
        <v>0</v>
      </c>
      <c r="M172" s="124">
        <v>2.1</v>
      </c>
      <c r="N172" s="50">
        <f t="shared" si="24"/>
        <v>0</v>
      </c>
    </row>
    <row r="173" spans="1:14" ht="12" customHeight="1">
      <c r="A173" s="175" t="s">
        <v>1481</v>
      </c>
      <c r="B173" s="176"/>
      <c r="C173" s="176"/>
      <c r="D173" s="176"/>
      <c r="E173" s="35"/>
      <c r="F173" s="29">
        <v>12340</v>
      </c>
      <c r="G173" s="29"/>
      <c r="H173" s="46">
        <v>15</v>
      </c>
      <c r="I173" s="30"/>
      <c r="J173" s="46">
        <v>0</v>
      </c>
      <c r="K173" s="48" t="s">
        <v>6</v>
      </c>
      <c r="L173" s="52">
        <f t="shared" si="33"/>
        <v>0</v>
      </c>
      <c r="M173" s="124">
        <v>2.1</v>
      </c>
      <c r="N173" s="50">
        <f t="shared" si="24"/>
        <v>0</v>
      </c>
    </row>
    <row r="174" spans="1:14" ht="12" customHeight="1">
      <c r="A174" s="175" t="s">
        <v>1482</v>
      </c>
      <c r="B174" s="176"/>
      <c r="C174" s="176"/>
      <c r="D174" s="176"/>
      <c r="E174" s="35"/>
      <c r="F174" s="29">
        <v>12302</v>
      </c>
      <c r="G174" s="29"/>
      <c r="H174" s="46">
        <v>7</v>
      </c>
      <c r="I174" s="30"/>
      <c r="J174" s="46">
        <v>0</v>
      </c>
      <c r="K174" s="48" t="s">
        <v>6</v>
      </c>
      <c r="L174" s="30">
        <f t="shared" si="33"/>
        <v>0</v>
      </c>
      <c r="M174" s="124">
        <v>2.1</v>
      </c>
      <c r="N174" s="50">
        <f t="shared" si="24"/>
        <v>0</v>
      </c>
    </row>
    <row r="175" spans="1:14" ht="12" customHeight="1">
      <c r="A175" s="175" t="s">
        <v>1483</v>
      </c>
      <c r="B175" s="176"/>
      <c r="C175" s="176"/>
      <c r="D175" s="176"/>
      <c r="E175" s="35"/>
      <c r="F175" s="29">
        <v>12304</v>
      </c>
      <c r="G175" s="29"/>
      <c r="H175" s="46">
        <v>6</v>
      </c>
      <c r="I175" s="30"/>
      <c r="J175" s="46">
        <v>0</v>
      </c>
      <c r="K175" s="48" t="s">
        <v>6</v>
      </c>
      <c r="L175" s="30">
        <f t="shared" si="33"/>
        <v>0</v>
      </c>
      <c r="M175" s="124">
        <v>2.1</v>
      </c>
      <c r="N175" s="50">
        <f t="shared" si="24"/>
        <v>0</v>
      </c>
    </row>
    <row r="176" spans="1:14" ht="12" customHeight="1">
      <c r="A176" s="175" t="s">
        <v>1484</v>
      </c>
      <c r="B176" s="176"/>
      <c r="C176" s="176"/>
      <c r="D176" s="176"/>
      <c r="E176" s="35"/>
      <c r="F176" s="29">
        <v>12341</v>
      </c>
      <c r="G176" s="29"/>
      <c r="H176" s="46">
        <v>16</v>
      </c>
      <c r="I176" s="29"/>
      <c r="J176" s="46">
        <v>0</v>
      </c>
      <c r="K176" s="48" t="s">
        <v>6</v>
      </c>
      <c r="L176" s="30">
        <f t="shared" si="33"/>
        <v>0</v>
      </c>
      <c r="M176" s="124">
        <v>2.1</v>
      </c>
      <c r="N176" s="50">
        <f t="shared" si="24"/>
        <v>0</v>
      </c>
    </row>
    <row r="177" spans="1:14" ht="12" customHeight="1">
      <c r="A177" s="166" t="s">
        <v>1485</v>
      </c>
      <c r="B177" s="167"/>
      <c r="C177" s="167"/>
      <c r="D177" s="167"/>
      <c r="E177" s="29"/>
      <c r="F177" s="75">
        <v>226668</v>
      </c>
      <c r="G177" s="29"/>
      <c r="H177" s="46">
        <v>39</v>
      </c>
      <c r="I177" s="30"/>
      <c r="J177" s="46">
        <v>0</v>
      </c>
      <c r="K177" s="48" t="s">
        <v>6</v>
      </c>
      <c r="L177" s="45">
        <f t="shared" ref="L177:L196" si="34">J177*H177</f>
        <v>0</v>
      </c>
      <c r="M177" s="124">
        <v>2.1</v>
      </c>
      <c r="N177" s="50">
        <f t="shared" si="24"/>
        <v>0</v>
      </c>
    </row>
    <row r="178" spans="1:14" ht="12" customHeight="1">
      <c r="A178" s="166" t="s">
        <v>1486</v>
      </c>
      <c r="B178" s="167"/>
      <c r="C178" s="167"/>
      <c r="D178" s="167"/>
      <c r="E178" s="29"/>
      <c r="F178" s="29">
        <v>166071</v>
      </c>
      <c r="G178" s="29"/>
      <c r="H178" s="46">
        <v>100</v>
      </c>
      <c r="I178" s="30"/>
      <c r="J178" s="46">
        <v>0</v>
      </c>
      <c r="K178" s="48" t="s">
        <v>6</v>
      </c>
      <c r="L178" s="52">
        <f t="shared" si="34"/>
        <v>0</v>
      </c>
      <c r="M178" s="124">
        <v>2.1</v>
      </c>
      <c r="N178" s="50">
        <f t="shared" si="24"/>
        <v>0</v>
      </c>
    </row>
    <row r="179" spans="1:14" ht="12" customHeight="1">
      <c r="A179" s="166" t="s">
        <v>1487</v>
      </c>
      <c r="B179" s="167"/>
      <c r="C179" s="167"/>
      <c r="D179" s="167"/>
      <c r="E179" s="29"/>
      <c r="F179" s="29">
        <v>12237</v>
      </c>
      <c r="G179" s="29"/>
      <c r="H179" s="46">
        <v>121</v>
      </c>
      <c r="I179" s="30"/>
      <c r="J179" s="46">
        <v>0</v>
      </c>
      <c r="K179" s="48" t="s">
        <v>6</v>
      </c>
      <c r="L179" s="52">
        <f t="shared" si="34"/>
        <v>0</v>
      </c>
      <c r="M179" s="124">
        <v>2.1</v>
      </c>
      <c r="N179" s="50">
        <f t="shared" si="24"/>
        <v>0</v>
      </c>
    </row>
    <row r="180" spans="1:14" ht="12" customHeight="1">
      <c r="A180" s="166" t="s">
        <v>1452</v>
      </c>
      <c r="B180" s="167"/>
      <c r="C180" s="167"/>
      <c r="D180" s="167"/>
      <c r="E180" s="29"/>
      <c r="F180" s="29">
        <v>12035</v>
      </c>
      <c r="G180" s="29"/>
      <c r="H180" s="46">
        <v>135</v>
      </c>
      <c r="I180" s="29"/>
      <c r="J180" s="46">
        <v>0</v>
      </c>
      <c r="K180" s="48" t="s">
        <v>6</v>
      </c>
      <c r="L180" s="49">
        <f t="shared" si="34"/>
        <v>0</v>
      </c>
      <c r="M180" s="124">
        <v>2.1</v>
      </c>
      <c r="N180" s="50">
        <f t="shared" si="24"/>
        <v>0</v>
      </c>
    </row>
    <row r="181" spans="1:14" ht="12" customHeight="1">
      <c r="A181" s="166" t="s">
        <v>1453</v>
      </c>
      <c r="B181" s="167"/>
      <c r="C181" s="167"/>
      <c r="D181" s="167"/>
      <c r="E181" s="29"/>
      <c r="F181" s="29">
        <v>12036</v>
      </c>
      <c r="G181" s="29"/>
      <c r="H181" s="46">
        <v>154</v>
      </c>
      <c r="I181" s="29"/>
      <c r="J181" s="46">
        <v>0</v>
      </c>
      <c r="K181" s="48" t="s">
        <v>6</v>
      </c>
      <c r="L181" s="49">
        <f t="shared" si="34"/>
        <v>0</v>
      </c>
      <c r="M181" s="124">
        <v>2.1</v>
      </c>
      <c r="N181" s="50">
        <f t="shared" si="24"/>
        <v>0</v>
      </c>
    </row>
    <row r="182" spans="1:14" ht="12" customHeight="1">
      <c r="A182" s="166" t="s">
        <v>1454</v>
      </c>
      <c r="B182" s="167"/>
      <c r="C182" s="167"/>
      <c r="D182" s="167"/>
      <c r="E182" s="29"/>
      <c r="F182" s="29">
        <v>12040</v>
      </c>
      <c r="G182" s="29"/>
      <c r="H182" s="46">
        <v>55</v>
      </c>
      <c r="I182" s="29"/>
      <c r="J182" s="46">
        <v>0</v>
      </c>
      <c r="K182" s="48" t="s">
        <v>6</v>
      </c>
      <c r="L182" s="49">
        <f t="shared" si="34"/>
        <v>0</v>
      </c>
      <c r="M182" s="124">
        <v>2.1</v>
      </c>
      <c r="N182" s="50">
        <f t="shared" si="24"/>
        <v>0</v>
      </c>
    </row>
    <row r="183" spans="1:14" ht="12" customHeight="1">
      <c r="A183" s="177" t="s">
        <v>1454</v>
      </c>
      <c r="B183" s="178"/>
      <c r="C183" s="178"/>
      <c r="D183" s="178"/>
      <c r="E183" s="101"/>
      <c r="F183" s="101">
        <v>12037</v>
      </c>
      <c r="G183" s="101"/>
      <c r="H183" s="59">
        <v>41</v>
      </c>
      <c r="I183" s="101"/>
      <c r="J183" s="59">
        <v>0</v>
      </c>
      <c r="K183" s="61" t="s">
        <v>6</v>
      </c>
      <c r="L183" s="116">
        <f t="shared" si="34"/>
        <v>0</v>
      </c>
      <c r="M183" s="125">
        <v>2.1</v>
      </c>
      <c r="N183" s="64">
        <f t="shared" si="24"/>
        <v>0</v>
      </c>
    </row>
    <row r="184" spans="1:14" ht="12" customHeight="1">
      <c r="A184" s="183"/>
      <c r="B184" s="183"/>
      <c r="C184" s="183"/>
      <c r="D184" s="183"/>
      <c r="L184" s="116">
        <f t="shared" si="34"/>
        <v>0</v>
      </c>
      <c r="M184" s="124">
        <v>2.1</v>
      </c>
      <c r="N184" s="45">
        <f t="shared" si="24"/>
        <v>0</v>
      </c>
    </row>
    <row r="185" spans="1:14" ht="12" customHeight="1">
      <c r="A185" s="173" t="s">
        <v>1490</v>
      </c>
      <c r="B185" s="174"/>
      <c r="C185" s="174"/>
      <c r="D185" s="174"/>
      <c r="E185" s="110"/>
      <c r="F185" s="111"/>
      <c r="G185" s="110"/>
      <c r="H185" s="111"/>
      <c r="I185" s="110"/>
      <c r="J185" s="110"/>
      <c r="K185" s="110"/>
      <c r="L185" s="49">
        <f t="shared" si="34"/>
        <v>0</v>
      </c>
      <c r="M185" s="126">
        <v>2.1</v>
      </c>
      <c r="N185" s="99">
        <f t="shared" si="24"/>
        <v>0</v>
      </c>
    </row>
    <row r="186" spans="1:14" ht="12" customHeight="1">
      <c r="A186" s="175" t="s">
        <v>1491</v>
      </c>
      <c r="B186" s="176"/>
      <c r="C186" s="176"/>
      <c r="D186" s="176"/>
      <c r="E186" s="30"/>
      <c r="F186" s="29"/>
      <c r="G186" s="30"/>
      <c r="H186" s="46">
        <v>1200</v>
      </c>
      <c r="I186" s="30" t="s">
        <v>2315</v>
      </c>
      <c r="J186" s="69">
        <v>14</v>
      </c>
      <c r="K186" s="30" t="s">
        <v>1433</v>
      </c>
      <c r="L186" s="49">
        <f t="shared" si="34"/>
        <v>16800</v>
      </c>
      <c r="M186" s="124">
        <v>2.1</v>
      </c>
      <c r="N186" s="50">
        <f t="shared" si="24"/>
        <v>35280</v>
      </c>
    </row>
    <row r="187" spans="1:14" ht="12" customHeight="1">
      <c r="A187" s="175" t="s">
        <v>1492</v>
      </c>
      <c r="B187" s="176"/>
      <c r="C187" s="176"/>
      <c r="D187" s="176"/>
      <c r="E187" s="30"/>
      <c r="F187" s="29"/>
      <c r="G187" s="30"/>
      <c r="H187" s="46">
        <v>0</v>
      </c>
      <c r="I187" s="30"/>
      <c r="J187" s="69">
        <v>0</v>
      </c>
      <c r="K187" s="30" t="s">
        <v>1433</v>
      </c>
      <c r="L187" s="49">
        <f t="shared" si="34"/>
        <v>0</v>
      </c>
      <c r="M187" s="124">
        <v>2.1</v>
      </c>
      <c r="N187" s="50">
        <f t="shared" si="24"/>
        <v>0</v>
      </c>
    </row>
    <row r="188" spans="1:14" ht="12" customHeight="1">
      <c r="A188" s="175" t="s">
        <v>1493</v>
      </c>
      <c r="B188" s="176"/>
      <c r="C188" s="176"/>
      <c r="D188" s="176"/>
      <c r="E188" s="30"/>
      <c r="F188" s="29"/>
      <c r="G188" s="30"/>
      <c r="H188" s="46">
        <v>0</v>
      </c>
      <c r="I188" s="30"/>
      <c r="J188" s="69">
        <v>0</v>
      </c>
      <c r="K188" s="30" t="s">
        <v>6</v>
      </c>
      <c r="L188" s="49">
        <f t="shared" si="34"/>
        <v>0</v>
      </c>
      <c r="M188" s="124">
        <v>2.1</v>
      </c>
      <c r="N188" s="50">
        <f t="shared" si="24"/>
        <v>0</v>
      </c>
    </row>
    <row r="189" spans="1:14" ht="12" customHeight="1">
      <c r="A189" s="175" t="s">
        <v>2270</v>
      </c>
      <c r="B189" s="176"/>
      <c r="C189" s="176"/>
      <c r="D189" s="176"/>
      <c r="E189" s="30"/>
      <c r="F189" s="29"/>
      <c r="G189" s="30"/>
      <c r="H189" s="46">
        <v>0</v>
      </c>
      <c r="I189" s="30"/>
      <c r="J189" s="69">
        <v>0</v>
      </c>
      <c r="K189" s="30" t="s">
        <v>1433</v>
      </c>
      <c r="L189" s="49">
        <f t="shared" si="34"/>
        <v>0</v>
      </c>
      <c r="M189" s="124">
        <v>2.1</v>
      </c>
      <c r="N189" s="50">
        <f t="shared" si="24"/>
        <v>0</v>
      </c>
    </row>
    <row r="190" spans="1:14" ht="12" customHeight="1">
      <c r="A190" s="175" t="s">
        <v>1498</v>
      </c>
      <c r="B190" s="176"/>
      <c r="C190" s="176"/>
      <c r="D190" s="176"/>
      <c r="E190" s="30"/>
      <c r="F190" s="29"/>
      <c r="G190" s="30"/>
      <c r="H190" s="46">
        <v>0</v>
      </c>
      <c r="I190" s="30"/>
      <c r="J190" s="69">
        <v>0</v>
      </c>
      <c r="K190" s="30" t="s">
        <v>6</v>
      </c>
      <c r="L190" s="49">
        <f t="shared" si="34"/>
        <v>0</v>
      </c>
      <c r="M190" s="124">
        <v>2.1</v>
      </c>
      <c r="N190" s="50">
        <f t="shared" si="24"/>
        <v>0</v>
      </c>
    </row>
    <row r="191" spans="1:14" ht="12" customHeight="1">
      <c r="A191" s="166" t="s">
        <v>1495</v>
      </c>
      <c r="B191" s="167"/>
      <c r="C191" s="167"/>
      <c r="D191" s="167"/>
      <c r="E191" s="30"/>
      <c r="F191" s="29"/>
      <c r="G191" s="30"/>
      <c r="H191" s="46">
        <v>0</v>
      </c>
      <c r="I191" s="30"/>
      <c r="J191" s="69">
        <v>0</v>
      </c>
      <c r="K191" s="30" t="s">
        <v>1433</v>
      </c>
      <c r="L191" s="49">
        <f t="shared" si="34"/>
        <v>0</v>
      </c>
      <c r="M191" s="124">
        <v>2.1</v>
      </c>
      <c r="N191" s="50">
        <f t="shared" si="24"/>
        <v>0</v>
      </c>
    </row>
    <row r="192" spans="1:14" ht="12" customHeight="1">
      <c r="A192" s="166" t="s">
        <v>1496</v>
      </c>
      <c r="B192" s="167"/>
      <c r="C192" s="167"/>
      <c r="D192" s="167"/>
      <c r="E192" s="30"/>
      <c r="F192" s="29"/>
      <c r="G192" s="30"/>
      <c r="H192" s="46">
        <v>0</v>
      </c>
      <c r="I192" s="30"/>
      <c r="J192" s="69">
        <v>0</v>
      </c>
      <c r="K192" s="30" t="s">
        <v>1433</v>
      </c>
      <c r="L192" s="49">
        <f t="shared" si="34"/>
        <v>0</v>
      </c>
      <c r="M192" s="124">
        <v>2.1</v>
      </c>
      <c r="N192" s="50">
        <f t="shared" si="24"/>
        <v>0</v>
      </c>
    </row>
    <row r="193" spans="1:15" ht="12" customHeight="1">
      <c r="A193" s="166" t="s">
        <v>1494</v>
      </c>
      <c r="B193" s="167"/>
      <c r="C193" s="167"/>
      <c r="D193" s="167"/>
      <c r="E193" s="30"/>
      <c r="F193" s="29"/>
      <c r="G193" s="30"/>
      <c r="H193" s="46">
        <v>0</v>
      </c>
      <c r="I193" s="30"/>
      <c r="J193" s="69">
        <v>0</v>
      </c>
      <c r="K193" s="30" t="s">
        <v>1433</v>
      </c>
      <c r="L193" s="49">
        <f t="shared" si="34"/>
        <v>0</v>
      </c>
      <c r="M193" s="124">
        <v>2.1</v>
      </c>
      <c r="N193" s="50">
        <f t="shared" si="24"/>
        <v>0</v>
      </c>
    </row>
    <row r="194" spans="1:15" ht="12" customHeight="1">
      <c r="A194" s="166" t="s">
        <v>1497</v>
      </c>
      <c r="B194" s="167"/>
      <c r="C194" s="167"/>
      <c r="D194" s="167"/>
      <c r="E194" s="30"/>
      <c r="F194" s="29"/>
      <c r="G194" s="30"/>
      <c r="H194" s="46">
        <v>0</v>
      </c>
      <c r="I194" s="30"/>
      <c r="J194" s="69">
        <v>0</v>
      </c>
      <c r="K194" s="30" t="s">
        <v>1433</v>
      </c>
      <c r="L194" s="49">
        <f t="shared" si="34"/>
        <v>0</v>
      </c>
      <c r="M194" s="124">
        <v>2.1</v>
      </c>
      <c r="N194" s="50">
        <f t="shared" si="24"/>
        <v>0</v>
      </c>
    </row>
    <row r="195" spans="1:15" ht="12" customHeight="1">
      <c r="A195" s="164" t="s">
        <v>1499</v>
      </c>
      <c r="B195" s="165"/>
      <c r="C195" s="165"/>
      <c r="D195" s="165"/>
      <c r="E195" s="30"/>
      <c r="F195" s="29"/>
      <c r="G195" s="30"/>
      <c r="H195" s="46">
        <v>0</v>
      </c>
      <c r="I195" s="30"/>
      <c r="J195" s="69">
        <v>0</v>
      </c>
      <c r="K195" s="30" t="s">
        <v>6</v>
      </c>
      <c r="L195" s="49">
        <f t="shared" si="34"/>
        <v>0</v>
      </c>
      <c r="M195" s="124">
        <v>2.1</v>
      </c>
      <c r="N195" s="50">
        <f t="shared" si="24"/>
        <v>0</v>
      </c>
    </row>
    <row r="196" spans="1:15" ht="12" customHeight="1">
      <c r="A196" s="164" t="s">
        <v>1500</v>
      </c>
      <c r="B196" s="165"/>
      <c r="C196" s="165"/>
      <c r="D196" s="165"/>
      <c r="E196" s="30"/>
      <c r="F196" s="29"/>
      <c r="G196" s="30"/>
      <c r="H196" s="46">
        <v>0</v>
      </c>
      <c r="I196" s="30"/>
      <c r="J196" s="69">
        <v>0</v>
      </c>
      <c r="K196" s="30" t="s">
        <v>6</v>
      </c>
      <c r="L196" s="49">
        <f t="shared" si="34"/>
        <v>0</v>
      </c>
      <c r="M196" s="124">
        <v>2.1</v>
      </c>
      <c r="N196" s="50">
        <f t="shared" si="24"/>
        <v>0</v>
      </c>
    </row>
    <row r="197" spans="1:15" ht="12" customHeight="1">
      <c r="A197" s="164" t="s">
        <v>1499</v>
      </c>
      <c r="B197" s="165"/>
      <c r="C197" s="165"/>
      <c r="D197" s="165"/>
      <c r="E197" s="30"/>
      <c r="F197" s="29"/>
      <c r="G197" s="30"/>
      <c r="H197" s="46">
        <v>0</v>
      </c>
      <c r="I197" s="30"/>
      <c r="J197" s="69">
        <v>0</v>
      </c>
      <c r="K197" s="30" t="s">
        <v>6</v>
      </c>
      <c r="L197" s="71">
        <f t="shared" ref="L197:L205" si="35">J197*H197</f>
        <v>0</v>
      </c>
      <c r="M197" s="124">
        <v>2.1</v>
      </c>
      <c r="N197" s="50">
        <f t="shared" si="24"/>
        <v>0</v>
      </c>
    </row>
    <row r="198" spans="1:15" ht="12" customHeight="1">
      <c r="A198" s="164" t="s">
        <v>1499</v>
      </c>
      <c r="B198" s="165"/>
      <c r="C198" s="165"/>
      <c r="D198" s="165"/>
      <c r="E198" s="30"/>
      <c r="F198" s="29"/>
      <c r="G198" s="30"/>
      <c r="H198" s="46">
        <v>0</v>
      </c>
      <c r="I198" s="30"/>
      <c r="J198" s="69">
        <v>0</v>
      </c>
      <c r="K198" s="30" t="s">
        <v>6</v>
      </c>
      <c r="L198" s="45">
        <f t="shared" si="35"/>
        <v>0</v>
      </c>
      <c r="M198" s="124">
        <v>2.1</v>
      </c>
      <c r="N198" s="50">
        <f t="shared" si="24"/>
        <v>0</v>
      </c>
    </row>
    <row r="199" spans="1:15" ht="12" customHeight="1">
      <c r="A199" s="164" t="s">
        <v>2309</v>
      </c>
      <c r="B199" s="165"/>
      <c r="C199" s="165"/>
      <c r="D199" s="165"/>
      <c r="E199" s="30"/>
      <c r="F199" s="29"/>
      <c r="G199" s="30"/>
      <c r="H199" s="46">
        <v>0</v>
      </c>
      <c r="I199" s="30"/>
      <c r="J199" s="69">
        <v>0</v>
      </c>
      <c r="K199" s="30" t="s">
        <v>6</v>
      </c>
      <c r="L199" s="45">
        <f t="shared" si="35"/>
        <v>0</v>
      </c>
      <c r="M199" s="124">
        <v>2.1</v>
      </c>
      <c r="N199" s="50">
        <f t="shared" si="24"/>
        <v>0</v>
      </c>
      <c r="O199" s="68"/>
    </row>
    <row r="200" spans="1:15" ht="12" customHeight="1">
      <c r="A200" s="164"/>
      <c r="B200" s="165"/>
      <c r="C200" s="165"/>
      <c r="D200" s="165"/>
      <c r="E200" s="30"/>
      <c r="F200" s="29"/>
      <c r="G200" s="30"/>
      <c r="H200" s="46">
        <v>0</v>
      </c>
      <c r="I200" s="30"/>
      <c r="J200" s="69">
        <v>0</v>
      </c>
      <c r="K200" s="30" t="s">
        <v>6</v>
      </c>
      <c r="L200" s="45">
        <f t="shared" ref="L200:L201" si="36">J200*H200</f>
        <v>0</v>
      </c>
      <c r="M200" s="124">
        <v>2.1</v>
      </c>
      <c r="N200" s="50">
        <f t="shared" ref="N200:N202" si="37">L200*M200</f>
        <v>0</v>
      </c>
      <c r="O200" s="68"/>
    </row>
    <row r="201" spans="1:15" ht="12" customHeight="1">
      <c r="A201" s="164"/>
      <c r="B201" s="165"/>
      <c r="C201" s="165"/>
      <c r="D201" s="165"/>
      <c r="E201" s="30"/>
      <c r="F201" s="29"/>
      <c r="G201" s="30"/>
      <c r="H201" s="46">
        <v>0</v>
      </c>
      <c r="I201" s="30"/>
      <c r="J201" s="69">
        <v>0</v>
      </c>
      <c r="K201" s="30" t="s">
        <v>6</v>
      </c>
      <c r="L201" s="45">
        <f t="shared" si="36"/>
        <v>0</v>
      </c>
      <c r="M201" s="124">
        <v>2.1</v>
      </c>
      <c r="N201" s="50">
        <f t="shared" si="37"/>
        <v>0</v>
      </c>
      <c r="O201" s="68"/>
    </row>
    <row r="202" spans="1:15" ht="12" customHeight="1">
      <c r="A202" s="164"/>
      <c r="B202" s="165"/>
      <c r="C202" s="165"/>
      <c r="D202" s="165"/>
      <c r="E202" s="30"/>
      <c r="F202" s="29"/>
      <c r="G202" s="30"/>
      <c r="H202" s="46">
        <v>0</v>
      </c>
      <c r="I202" s="30"/>
      <c r="J202" s="69">
        <v>0</v>
      </c>
      <c r="K202" s="30" t="s">
        <v>6</v>
      </c>
      <c r="L202" s="45">
        <f t="shared" si="35"/>
        <v>0</v>
      </c>
      <c r="M202" s="124">
        <v>2.1</v>
      </c>
      <c r="N202" s="50">
        <f t="shared" si="37"/>
        <v>0</v>
      </c>
      <c r="O202" s="68"/>
    </row>
    <row r="203" spans="1:15" ht="12" customHeight="1">
      <c r="A203" s="184"/>
      <c r="B203" s="185"/>
      <c r="C203" s="185"/>
      <c r="D203" s="185"/>
      <c r="E203" s="63"/>
      <c r="F203" s="101"/>
      <c r="G203" s="63"/>
      <c r="H203" s="59">
        <v>0</v>
      </c>
      <c r="I203" s="63"/>
      <c r="J203" s="89">
        <v>0</v>
      </c>
      <c r="K203" s="63" t="s">
        <v>6</v>
      </c>
      <c r="L203" s="102">
        <f t="shared" si="35"/>
        <v>0</v>
      </c>
      <c r="M203" s="125">
        <v>2.1</v>
      </c>
      <c r="N203" s="64">
        <f t="shared" si="24"/>
        <v>0</v>
      </c>
    </row>
    <row r="204" spans="1:15" ht="12" customHeight="1">
      <c r="A204" s="66"/>
      <c r="B204" s="66"/>
      <c r="C204" s="66"/>
      <c r="D204" s="66"/>
      <c r="L204" s="45">
        <f t="shared" si="35"/>
        <v>0</v>
      </c>
      <c r="M204" s="124">
        <v>2.1</v>
      </c>
      <c r="N204" s="45">
        <f t="shared" si="24"/>
        <v>0</v>
      </c>
    </row>
    <row r="205" spans="1:15" ht="12" customHeight="1">
      <c r="A205" s="173" t="s">
        <v>1412</v>
      </c>
      <c r="B205" s="174"/>
      <c r="C205" s="174"/>
      <c r="D205" s="174"/>
      <c r="E205" s="110"/>
      <c r="F205" s="111"/>
      <c r="G205" s="110"/>
      <c r="H205" s="111"/>
      <c r="I205" s="110"/>
      <c r="J205" s="110"/>
      <c r="K205" s="110"/>
      <c r="L205" s="95">
        <f t="shared" si="35"/>
        <v>0</v>
      </c>
      <c r="M205" s="126">
        <v>2.1</v>
      </c>
      <c r="N205" s="99">
        <f t="shared" si="24"/>
        <v>0</v>
      </c>
    </row>
    <row r="206" spans="1:15" ht="12" customHeight="1">
      <c r="A206" s="164" t="s">
        <v>1501</v>
      </c>
      <c r="B206" s="165"/>
      <c r="C206" s="165"/>
      <c r="D206" s="165"/>
      <c r="E206" s="30"/>
      <c r="F206" s="29"/>
      <c r="G206" s="30"/>
      <c r="H206" s="46">
        <v>0</v>
      </c>
      <c r="I206" s="30" t="s">
        <v>2312</v>
      </c>
      <c r="J206" s="69">
        <v>0</v>
      </c>
      <c r="K206" s="30" t="s">
        <v>6</v>
      </c>
      <c r="L206" s="45">
        <f t="shared" ref="L206:L221" si="38">J206*H206</f>
        <v>0</v>
      </c>
      <c r="M206" s="124">
        <v>2.1</v>
      </c>
      <c r="N206" s="50">
        <f t="shared" si="24"/>
        <v>0</v>
      </c>
    </row>
    <row r="207" spans="1:15" ht="12" customHeight="1">
      <c r="A207" s="164" t="s">
        <v>1502</v>
      </c>
      <c r="B207" s="165"/>
      <c r="C207" s="165"/>
      <c r="D207" s="165"/>
      <c r="E207" s="30"/>
      <c r="F207" s="29"/>
      <c r="G207" s="30"/>
      <c r="H207" s="46">
        <v>0</v>
      </c>
      <c r="I207" s="30"/>
      <c r="J207" s="69">
        <v>0</v>
      </c>
      <c r="K207" s="30" t="s">
        <v>6</v>
      </c>
      <c r="L207" s="45">
        <f t="shared" si="38"/>
        <v>0</v>
      </c>
      <c r="M207" s="124">
        <v>2.1</v>
      </c>
      <c r="N207" s="50">
        <f t="shared" si="24"/>
        <v>0</v>
      </c>
    </row>
    <row r="208" spans="1:15" ht="12" customHeight="1">
      <c r="A208" s="121"/>
      <c r="B208" s="76"/>
      <c r="C208" s="76"/>
      <c r="D208" s="76" t="s">
        <v>1508</v>
      </c>
      <c r="E208" s="30"/>
      <c r="F208" s="29"/>
      <c r="G208" s="30"/>
      <c r="H208" s="46">
        <v>0</v>
      </c>
      <c r="I208" s="30"/>
      <c r="J208" s="69">
        <v>0</v>
      </c>
      <c r="K208" s="30" t="s">
        <v>6</v>
      </c>
      <c r="L208" s="45">
        <f t="shared" si="38"/>
        <v>0</v>
      </c>
      <c r="M208" s="124">
        <v>2.1</v>
      </c>
      <c r="N208" s="50">
        <f t="shared" si="24"/>
        <v>0</v>
      </c>
    </row>
    <row r="209" spans="1:14" ht="12" customHeight="1">
      <c r="A209" s="164" t="s">
        <v>1503</v>
      </c>
      <c r="B209" s="165"/>
      <c r="C209" s="165"/>
      <c r="D209" s="165"/>
      <c r="E209" s="30"/>
      <c r="F209" s="29"/>
      <c r="G209" s="30"/>
      <c r="H209" s="46">
        <v>0</v>
      </c>
      <c r="I209" s="30"/>
      <c r="J209" s="69">
        <v>0</v>
      </c>
      <c r="K209" s="30" t="s">
        <v>6</v>
      </c>
      <c r="L209" s="45">
        <f t="shared" si="38"/>
        <v>0</v>
      </c>
      <c r="M209" s="124">
        <v>2.1</v>
      </c>
      <c r="N209" s="50">
        <f t="shared" ref="N209:N244" si="39">L209*M209</f>
        <v>0</v>
      </c>
    </row>
    <row r="210" spans="1:14" ht="12" customHeight="1">
      <c r="A210" s="164" t="s">
        <v>1504</v>
      </c>
      <c r="B210" s="165"/>
      <c r="C210" s="165"/>
      <c r="D210" s="165"/>
      <c r="E210" s="30"/>
      <c r="F210" s="29"/>
      <c r="G210" s="30"/>
      <c r="H210" s="46">
        <v>0</v>
      </c>
      <c r="I210" s="30"/>
      <c r="J210" s="69">
        <v>0</v>
      </c>
      <c r="K210" s="30" t="s">
        <v>6</v>
      </c>
      <c r="L210" s="45">
        <f t="shared" si="38"/>
        <v>0</v>
      </c>
      <c r="M210" s="124">
        <v>2.1</v>
      </c>
      <c r="N210" s="50">
        <f t="shared" si="39"/>
        <v>0</v>
      </c>
    </row>
    <row r="211" spans="1:14" ht="12" customHeight="1">
      <c r="A211" s="164" t="s">
        <v>1505</v>
      </c>
      <c r="B211" s="165"/>
      <c r="C211" s="165"/>
      <c r="D211" s="165"/>
      <c r="E211" s="30"/>
      <c r="F211" s="29"/>
      <c r="G211" s="30"/>
      <c r="H211" s="46">
        <v>0</v>
      </c>
      <c r="I211" s="30"/>
      <c r="J211" s="69">
        <v>0</v>
      </c>
      <c r="K211" s="30" t="s">
        <v>6</v>
      </c>
      <c r="L211" s="45">
        <f t="shared" si="38"/>
        <v>0</v>
      </c>
      <c r="M211" s="124">
        <v>2.1</v>
      </c>
      <c r="N211" s="50">
        <f t="shared" si="39"/>
        <v>0</v>
      </c>
    </row>
    <row r="212" spans="1:14" ht="12" customHeight="1">
      <c r="A212" s="121"/>
      <c r="B212" s="76"/>
      <c r="C212" s="76"/>
      <c r="D212" s="76" t="s">
        <v>1507</v>
      </c>
      <c r="E212" s="30"/>
      <c r="F212" s="29"/>
      <c r="G212" s="30"/>
      <c r="H212" s="46">
        <v>0</v>
      </c>
      <c r="I212" s="30"/>
      <c r="J212" s="69">
        <v>0</v>
      </c>
      <c r="K212" s="30" t="s">
        <v>6</v>
      </c>
      <c r="L212" s="45">
        <f t="shared" si="38"/>
        <v>0</v>
      </c>
      <c r="M212" s="124">
        <v>2.1</v>
      </c>
      <c r="N212" s="50">
        <f t="shared" si="39"/>
        <v>0</v>
      </c>
    </row>
    <row r="213" spans="1:14" ht="12" customHeight="1">
      <c r="A213" s="164" t="s">
        <v>1506</v>
      </c>
      <c r="B213" s="165"/>
      <c r="C213" s="165"/>
      <c r="D213" s="165"/>
      <c r="E213" s="30"/>
      <c r="F213" s="29"/>
      <c r="G213" s="30"/>
      <c r="H213" s="46">
        <v>0</v>
      </c>
      <c r="I213" s="30"/>
      <c r="J213" s="69">
        <v>0</v>
      </c>
      <c r="K213" s="30" t="s">
        <v>6</v>
      </c>
      <c r="L213" s="45">
        <f t="shared" si="38"/>
        <v>0</v>
      </c>
      <c r="M213" s="124">
        <v>2.1</v>
      </c>
      <c r="N213" s="50">
        <f t="shared" si="39"/>
        <v>0</v>
      </c>
    </row>
    <row r="214" spans="1:14" ht="12" customHeight="1">
      <c r="A214" s="164"/>
      <c r="B214" s="165"/>
      <c r="C214" s="165"/>
      <c r="D214" s="165"/>
      <c r="E214" s="30"/>
      <c r="F214" s="29"/>
      <c r="G214" s="30"/>
      <c r="H214" s="46">
        <v>0</v>
      </c>
      <c r="I214" s="30"/>
      <c r="J214" s="69">
        <v>0</v>
      </c>
      <c r="K214" s="30" t="s">
        <v>6</v>
      </c>
      <c r="L214" s="45">
        <f t="shared" si="38"/>
        <v>0</v>
      </c>
      <c r="M214" s="124">
        <v>2.1</v>
      </c>
      <c r="N214" s="50">
        <f t="shared" si="39"/>
        <v>0</v>
      </c>
    </row>
    <row r="215" spans="1:14" ht="12" customHeight="1">
      <c r="A215" s="164"/>
      <c r="B215" s="165"/>
      <c r="C215" s="165"/>
      <c r="D215" s="165"/>
      <c r="E215" s="30"/>
      <c r="F215" s="29"/>
      <c r="G215" s="30"/>
      <c r="H215" s="46">
        <v>0</v>
      </c>
      <c r="I215" s="30"/>
      <c r="J215" s="69">
        <v>0</v>
      </c>
      <c r="K215" s="30" t="s">
        <v>6</v>
      </c>
      <c r="L215" s="45">
        <f t="shared" si="38"/>
        <v>0</v>
      </c>
      <c r="M215" s="124">
        <v>2.1</v>
      </c>
      <c r="N215" s="50">
        <f t="shared" si="39"/>
        <v>0</v>
      </c>
    </row>
    <row r="216" spans="1:14" ht="12" customHeight="1">
      <c r="A216" s="164"/>
      <c r="B216" s="165"/>
      <c r="C216" s="165"/>
      <c r="D216" s="165"/>
      <c r="E216" s="30"/>
      <c r="F216" s="29"/>
      <c r="G216" s="30"/>
      <c r="H216" s="46">
        <v>0</v>
      </c>
      <c r="I216" s="30"/>
      <c r="J216" s="69">
        <v>0</v>
      </c>
      <c r="K216" s="30" t="s">
        <v>6</v>
      </c>
      <c r="L216" s="45">
        <f t="shared" si="38"/>
        <v>0</v>
      </c>
      <c r="M216" s="124">
        <v>2.1</v>
      </c>
      <c r="N216" s="50">
        <f t="shared" si="39"/>
        <v>0</v>
      </c>
    </row>
    <row r="217" spans="1:14" ht="12" customHeight="1">
      <c r="A217" s="164"/>
      <c r="B217" s="165"/>
      <c r="C217" s="165"/>
      <c r="D217" s="165"/>
      <c r="E217" s="30"/>
      <c r="F217" s="29"/>
      <c r="G217" s="30"/>
      <c r="H217" s="46">
        <v>0</v>
      </c>
      <c r="I217" s="30"/>
      <c r="J217" s="69">
        <v>0</v>
      </c>
      <c r="K217" s="30" t="s">
        <v>6</v>
      </c>
      <c r="L217" s="45">
        <f t="shared" ref="L217" si="40">J217*H217</f>
        <v>0</v>
      </c>
      <c r="M217" s="124">
        <v>2.1</v>
      </c>
      <c r="N217" s="50">
        <f t="shared" ref="N217" si="41">L217*M217</f>
        <v>0</v>
      </c>
    </row>
    <row r="218" spans="1:14" ht="12" customHeight="1">
      <c r="A218" s="184"/>
      <c r="B218" s="185"/>
      <c r="C218" s="185"/>
      <c r="D218" s="185"/>
      <c r="E218" s="63"/>
      <c r="F218" s="101"/>
      <c r="G218" s="63"/>
      <c r="H218" s="59">
        <v>0</v>
      </c>
      <c r="I218" s="63"/>
      <c r="J218" s="89">
        <v>0</v>
      </c>
      <c r="K218" s="63" t="s">
        <v>6</v>
      </c>
      <c r="L218" s="102">
        <f t="shared" si="38"/>
        <v>0</v>
      </c>
      <c r="M218" s="125">
        <v>2.1</v>
      </c>
      <c r="N218" s="64">
        <f t="shared" si="39"/>
        <v>0</v>
      </c>
    </row>
    <row r="219" spans="1:14" ht="12" customHeight="1">
      <c r="A219" s="66"/>
      <c r="B219" s="66"/>
      <c r="C219" s="66"/>
      <c r="D219" s="66"/>
      <c r="L219" s="45">
        <f t="shared" si="38"/>
        <v>0</v>
      </c>
      <c r="M219" s="124">
        <v>2.1</v>
      </c>
      <c r="N219" s="45">
        <f t="shared" si="39"/>
        <v>0</v>
      </c>
    </row>
    <row r="220" spans="1:14" ht="12" customHeight="1">
      <c r="A220" s="173" t="s">
        <v>1308</v>
      </c>
      <c r="B220" s="174"/>
      <c r="C220" s="174"/>
      <c r="D220" s="174"/>
      <c r="E220" s="110"/>
      <c r="F220" s="111"/>
      <c r="G220" s="110"/>
      <c r="H220" s="111"/>
      <c r="I220" s="110"/>
      <c r="J220" s="110"/>
      <c r="K220" s="110"/>
      <c r="L220" s="95">
        <f t="shared" si="38"/>
        <v>0</v>
      </c>
      <c r="M220" s="126">
        <v>2.1</v>
      </c>
      <c r="N220" s="99">
        <f t="shared" si="39"/>
        <v>0</v>
      </c>
    </row>
    <row r="221" spans="1:14" ht="12" customHeight="1">
      <c r="A221" s="164" t="s">
        <v>2267</v>
      </c>
      <c r="B221" s="165"/>
      <c r="C221" s="165"/>
      <c r="D221" s="165"/>
      <c r="E221" s="30"/>
      <c r="F221" s="29"/>
      <c r="G221" s="30"/>
      <c r="H221" s="46">
        <v>1200</v>
      </c>
      <c r="I221" s="30" t="s">
        <v>2312</v>
      </c>
      <c r="J221" s="69">
        <v>1</v>
      </c>
      <c r="K221" s="30" t="s">
        <v>6</v>
      </c>
      <c r="L221" s="71">
        <f t="shared" si="38"/>
        <v>1200</v>
      </c>
      <c r="M221" s="124">
        <v>2.1</v>
      </c>
      <c r="N221" s="50">
        <f t="shared" si="39"/>
        <v>2520</v>
      </c>
    </row>
    <row r="222" spans="1:14" ht="12" customHeight="1">
      <c r="A222" s="164" t="s">
        <v>2268</v>
      </c>
      <c r="B222" s="165"/>
      <c r="C222" s="165"/>
      <c r="D222" s="165"/>
      <c r="E222" s="30"/>
      <c r="F222" s="29"/>
      <c r="G222" s="30"/>
      <c r="H222" s="46">
        <v>0</v>
      </c>
      <c r="I222" s="30"/>
      <c r="J222" s="69">
        <v>0</v>
      </c>
      <c r="K222" s="30" t="s">
        <v>6</v>
      </c>
      <c r="L222" s="71">
        <f t="shared" ref="L222:L232" si="42">J222*H222</f>
        <v>0</v>
      </c>
      <c r="M222" s="124">
        <v>2.1</v>
      </c>
      <c r="N222" s="50">
        <f t="shared" si="39"/>
        <v>0</v>
      </c>
    </row>
    <row r="223" spans="1:14" ht="12" customHeight="1">
      <c r="A223" s="164" t="s">
        <v>2343</v>
      </c>
      <c r="B223" s="165"/>
      <c r="C223" s="165"/>
      <c r="D223" s="165"/>
      <c r="E223" s="30"/>
      <c r="F223" s="29"/>
      <c r="G223" s="30"/>
      <c r="H223" s="46">
        <v>0</v>
      </c>
      <c r="I223" s="30"/>
      <c r="J223" s="69">
        <v>0</v>
      </c>
      <c r="K223" s="30" t="s">
        <v>6</v>
      </c>
      <c r="L223" s="71">
        <f t="shared" si="42"/>
        <v>0</v>
      </c>
      <c r="M223" s="124">
        <v>2.1</v>
      </c>
      <c r="N223" s="50">
        <f t="shared" si="39"/>
        <v>0</v>
      </c>
    </row>
    <row r="224" spans="1:14" ht="12" customHeight="1">
      <c r="A224" s="164" t="s">
        <v>1509</v>
      </c>
      <c r="B224" s="165"/>
      <c r="C224" s="165"/>
      <c r="D224" s="165"/>
      <c r="E224" s="30"/>
      <c r="F224" s="29"/>
      <c r="G224" s="30"/>
      <c r="H224" s="46">
        <v>0</v>
      </c>
      <c r="I224" s="30"/>
      <c r="J224" s="69">
        <v>0</v>
      </c>
      <c r="K224" s="30" t="s">
        <v>6</v>
      </c>
      <c r="L224" s="71">
        <f t="shared" si="42"/>
        <v>0</v>
      </c>
      <c r="M224" s="124">
        <v>2.1</v>
      </c>
      <c r="N224" s="50">
        <f t="shared" si="39"/>
        <v>0</v>
      </c>
    </row>
    <row r="225" spans="1:15" ht="12" customHeight="1">
      <c r="A225" s="164" t="s">
        <v>2269</v>
      </c>
      <c r="B225" s="165"/>
      <c r="C225" s="165"/>
      <c r="D225" s="165"/>
      <c r="E225" s="30"/>
      <c r="F225" s="29"/>
      <c r="G225" s="30"/>
      <c r="H225" s="46">
        <v>0</v>
      </c>
      <c r="I225" s="30"/>
      <c r="J225" s="69">
        <v>0</v>
      </c>
      <c r="K225" s="30" t="s">
        <v>6</v>
      </c>
      <c r="L225" s="71">
        <f t="shared" si="42"/>
        <v>0</v>
      </c>
      <c r="M225" s="124">
        <v>2.1</v>
      </c>
      <c r="N225" s="50">
        <f t="shared" si="39"/>
        <v>0</v>
      </c>
    </row>
    <row r="226" spans="1:15" ht="12" customHeight="1">
      <c r="A226" s="164" t="s">
        <v>1510</v>
      </c>
      <c r="B226" s="165"/>
      <c r="C226" s="165"/>
      <c r="D226" s="165"/>
      <c r="E226" s="30"/>
      <c r="F226" s="29"/>
      <c r="G226" s="30"/>
      <c r="H226" s="46">
        <v>0</v>
      </c>
      <c r="I226" s="30"/>
      <c r="J226" s="69">
        <v>0</v>
      </c>
      <c r="K226" s="30" t="s">
        <v>6</v>
      </c>
      <c r="L226" s="71">
        <f t="shared" si="42"/>
        <v>0</v>
      </c>
      <c r="M226" s="124">
        <v>2.1</v>
      </c>
      <c r="N226" s="50">
        <f t="shared" si="39"/>
        <v>0</v>
      </c>
    </row>
    <row r="227" spans="1:15" ht="12" customHeight="1">
      <c r="A227" s="164" t="s">
        <v>2344</v>
      </c>
      <c r="B227" s="165"/>
      <c r="C227" s="165"/>
      <c r="D227" s="165"/>
      <c r="E227" s="30"/>
      <c r="F227" s="29"/>
      <c r="G227" s="30"/>
      <c r="H227" s="46">
        <v>0</v>
      </c>
      <c r="I227" s="30"/>
      <c r="J227" s="69">
        <v>0</v>
      </c>
      <c r="K227" s="30" t="s">
        <v>6</v>
      </c>
      <c r="L227" s="71">
        <f t="shared" si="42"/>
        <v>0</v>
      </c>
      <c r="M227" s="124">
        <v>2.1</v>
      </c>
      <c r="N227" s="50">
        <f t="shared" si="39"/>
        <v>0</v>
      </c>
      <c r="O227" s="144"/>
    </row>
    <row r="228" spans="1:15" ht="12" customHeight="1">
      <c r="A228" s="164" t="s">
        <v>2349</v>
      </c>
      <c r="B228" s="165"/>
      <c r="C228" s="165"/>
      <c r="D228" s="165"/>
      <c r="E228" s="30"/>
      <c r="F228" s="29"/>
      <c r="G228" s="30"/>
      <c r="H228" s="46">
        <v>0</v>
      </c>
      <c r="I228" s="30"/>
      <c r="J228" s="69">
        <v>0</v>
      </c>
      <c r="K228" s="30" t="s">
        <v>6</v>
      </c>
      <c r="L228" s="71">
        <f t="shared" si="42"/>
        <v>0</v>
      </c>
      <c r="M228" s="124">
        <v>2.1</v>
      </c>
      <c r="N228" s="50">
        <f t="shared" si="39"/>
        <v>0</v>
      </c>
    </row>
    <row r="229" spans="1:15" ht="12" customHeight="1">
      <c r="A229" s="164" t="s">
        <v>2395</v>
      </c>
      <c r="B229" s="165"/>
      <c r="C229" s="165"/>
      <c r="D229" s="165"/>
      <c r="E229" s="30"/>
      <c r="F229" s="29"/>
      <c r="G229" s="30"/>
      <c r="H229" s="46">
        <v>0</v>
      </c>
      <c r="I229" s="30"/>
      <c r="J229" s="69">
        <v>0</v>
      </c>
      <c r="K229" s="30" t="s">
        <v>6</v>
      </c>
      <c r="L229" s="71">
        <f t="shared" si="42"/>
        <v>0</v>
      </c>
      <c r="M229" s="124">
        <v>2.1</v>
      </c>
      <c r="N229" s="50">
        <f t="shared" si="39"/>
        <v>0</v>
      </c>
    </row>
    <row r="230" spans="1:15" ht="12" customHeight="1">
      <c r="A230" s="164"/>
      <c r="B230" s="165"/>
      <c r="C230" s="165"/>
      <c r="D230" s="165"/>
      <c r="H230" s="46">
        <v>0</v>
      </c>
      <c r="J230" s="69">
        <v>0</v>
      </c>
      <c r="K230" s="30" t="s">
        <v>6</v>
      </c>
      <c r="L230" s="71">
        <f t="shared" si="42"/>
        <v>0</v>
      </c>
      <c r="M230" s="124">
        <v>2.1</v>
      </c>
      <c r="N230" s="50">
        <f t="shared" si="39"/>
        <v>0</v>
      </c>
    </row>
    <row r="231" spans="1:15" ht="12" customHeight="1">
      <c r="A231" s="164"/>
      <c r="B231" s="165"/>
      <c r="C231" s="165"/>
      <c r="D231" s="165"/>
      <c r="H231" s="46">
        <v>0</v>
      </c>
      <c r="J231" s="69">
        <v>0</v>
      </c>
      <c r="K231" s="30" t="s">
        <v>6</v>
      </c>
      <c r="L231" s="71">
        <f t="shared" si="42"/>
        <v>0</v>
      </c>
      <c r="M231" s="124">
        <v>2.1</v>
      </c>
      <c r="N231" s="50">
        <f t="shared" si="39"/>
        <v>0</v>
      </c>
    </row>
    <row r="232" spans="1:15" ht="12" customHeight="1">
      <c r="A232" s="164"/>
      <c r="B232" s="165"/>
      <c r="C232" s="165"/>
      <c r="D232" s="165"/>
      <c r="E232" s="30"/>
      <c r="F232" s="29"/>
      <c r="G232" s="30"/>
      <c r="H232" s="46">
        <v>0</v>
      </c>
      <c r="I232" s="30"/>
      <c r="J232" s="69">
        <v>0</v>
      </c>
      <c r="K232" s="30" t="s">
        <v>6</v>
      </c>
      <c r="L232" s="71">
        <f t="shared" si="42"/>
        <v>0</v>
      </c>
      <c r="M232" s="124">
        <v>2.1</v>
      </c>
      <c r="N232" s="50">
        <f t="shared" si="39"/>
        <v>0</v>
      </c>
    </row>
    <row r="233" spans="1:15" ht="12" customHeight="1">
      <c r="A233" s="164" t="s">
        <v>2398</v>
      </c>
      <c r="B233" s="165"/>
      <c r="C233" s="165"/>
      <c r="D233" s="165"/>
      <c r="E233" s="30"/>
      <c r="F233" s="29"/>
      <c r="G233" s="30"/>
      <c r="H233" s="46">
        <v>0</v>
      </c>
      <c r="I233" s="30" t="s">
        <v>2400</v>
      </c>
      <c r="J233" s="69">
        <v>0</v>
      </c>
      <c r="K233" s="30" t="s">
        <v>2399</v>
      </c>
      <c r="L233" s="71">
        <f t="shared" ref="L233:L239" si="43">J233*H233</f>
        <v>0</v>
      </c>
      <c r="M233" s="124">
        <v>2.1</v>
      </c>
      <c r="N233" s="50">
        <f t="shared" si="39"/>
        <v>0</v>
      </c>
    </row>
    <row r="234" spans="1:15" ht="12" customHeight="1">
      <c r="A234" s="184" t="s">
        <v>2265</v>
      </c>
      <c r="B234" s="185"/>
      <c r="C234" s="185"/>
      <c r="D234" s="185"/>
      <c r="E234" s="63"/>
      <c r="F234" s="101"/>
      <c r="G234" s="63"/>
      <c r="H234" s="59">
        <v>0</v>
      </c>
      <c r="I234" s="63" t="s">
        <v>2400</v>
      </c>
      <c r="J234" s="89">
        <v>0</v>
      </c>
      <c r="K234" s="63" t="s">
        <v>2399</v>
      </c>
      <c r="L234" s="108">
        <f t="shared" si="43"/>
        <v>0</v>
      </c>
      <c r="M234" s="125">
        <v>2.1</v>
      </c>
      <c r="N234" s="64">
        <f t="shared" si="39"/>
        <v>0</v>
      </c>
    </row>
    <row r="235" spans="1:15" ht="12" customHeight="1">
      <c r="A235" s="204"/>
      <c r="B235" s="205"/>
      <c r="C235" s="205"/>
      <c r="D235" s="205"/>
      <c r="E235" s="68"/>
      <c r="F235" s="78"/>
      <c r="G235" s="68"/>
      <c r="H235" s="77">
        <v>0</v>
      </c>
      <c r="I235" s="68"/>
      <c r="J235" s="68">
        <v>0</v>
      </c>
      <c r="K235" s="68" t="s">
        <v>6</v>
      </c>
      <c r="L235" s="77">
        <f t="shared" si="43"/>
        <v>0</v>
      </c>
      <c r="M235" s="78">
        <v>2.1</v>
      </c>
      <c r="N235" s="77">
        <f t="shared" si="39"/>
        <v>0</v>
      </c>
    </row>
    <row r="236" spans="1:15" ht="12" customHeight="1">
      <c r="A236" s="206" t="s">
        <v>2345</v>
      </c>
      <c r="B236" s="207"/>
      <c r="C236" s="207"/>
      <c r="D236" s="207"/>
      <c r="E236" s="104"/>
      <c r="F236" s="92"/>
      <c r="G236" s="104"/>
      <c r="H236" s="103">
        <v>0</v>
      </c>
      <c r="I236" s="104"/>
      <c r="J236" s="98">
        <v>0</v>
      </c>
      <c r="K236" s="104"/>
      <c r="L236" s="95">
        <f t="shared" si="43"/>
        <v>0</v>
      </c>
      <c r="M236" s="126">
        <v>2.1</v>
      </c>
      <c r="N236" s="99">
        <f t="shared" si="39"/>
        <v>0</v>
      </c>
    </row>
    <row r="237" spans="1:15" ht="12" customHeight="1">
      <c r="A237" s="164" t="s">
        <v>2346</v>
      </c>
      <c r="B237" s="165"/>
      <c r="C237" s="165"/>
      <c r="D237" s="165"/>
      <c r="E237" s="30"/>
      <c r="F237" s="29"/>
      <c r="G237" s="30"/>
      <c r="H237" s="46">
        <v>0</v>
      </c>
      <c r="I237" s="30" t="s">
        <v>2396</v>
      </c>
      <c r="J237" s="69">
        <v>0</v>
      </c>
      <c r="K237" s="30" t="s">
        <v>2397</v>
      </c>
      <c r="L237" s="45">
        <f t="shared" si="43"/>
        <v>0</v>
      </c>
      <c r="M237" s="124">
        <v>2.1</v>
      </c>
      <c r="N237" s="50">
        <f t="shared" si="39"/>
        <v>0</v>
      </c>
    </row>
    <row r="238" spans="1:15" ht="12" customHeight="1">
      <c r="A238" s="121"/>
      <c r="B238" s="76"/>
      <c r="C238" s="76"/>
      <c r="D238" s="76" t="s">
        <v>2392</v>
      </c>
      <c r="E238" s="30"/>
      <c r="F238" s="29"/>
      <c r="G238" s="30"/>
      <c r="H238" s="46">
        <v>0</v>
      </c>
      <c r="I238" s="30" t="s">
        <v>2394</v>
      </c>
      <c r="J238" s="69">
        <v>0</v>
      </c>
      <c r="K238" s="30" t="s">
        <v>2393</v>
      </c>
      <c r="L238" s="71">
        <f t="shared" si="43"/>
        <v>0</v>
      </c>
      <c r="M238" s="124">
        <v>2.1</v>
      </c>
      <c r="N238" s="50">
        <f t="shared" si="39"/>
        <v>0</v>
      </c>
    </row>
    <row r="239" spans="1:15" ht="12" customHeight="1">
      <c r="A239" s="184" t="s">
        <v>2347</v>
      </c>
      <c r="B239" s="185"/>
      <c r="C239" s="185"/>
      <c r="D239" s="185"/>
      <c r="E239" s="63"/>
      <c r="F239" s="101"/>
      <c r="G239" s="63"/>
      <c r="H239" s="59">
        <v>0</v>
      </c>
      <c r="I239" s="63"/>
      <c r="J239" s="89">
        <v>0</v>
      </c>
      <c r="K239" s="63"/>
      <c r="L239" s="102">
        <f t="shared" si="43"/>
        <v>0</v>
      </c>
      <c r="M239" s="125">
        <v>2.1</v>
      </c>
      <c r="N239" s="64">
        <f t="shared" si="39"/>
        <v>0</v>
      </c>
    </row>
    <row r="240" spans="1:15" ht="12" customHeight="1">
      <c r="L240" s="31">
        <v>0</v>
      </c>
      <c r="M240" s="124">
        <v>2.1</v>
      </c>
      <c r="N240" s="45">
        <f t="shared" si="39"/>
        <v>0</v>
      </c>
    </row>
    <row r="241" spans="1:14" ht="12" customHeight="1">
      <c r="A241" s="173" t="s">
        <v>1511</v>
      </c>
      <c r="B241" s="174"/>
      <c r="C241" s="174"/>
      <c r="D241" s="174"/>
      <c r="E241" s="122"/>
      <c r="F241" s="122"/>
      <c r="G241" s="122"/>
      <c r="H241" s="111"/>
      <c r="I241" s="110"/>
      <c r="J241" s="110"/>
      <c r="K241" s="110"/>
      <c r="L241" s="110">
        <v>0</v>
      </c>
      <c r="M241" s="126">
        <v>2.1</v>
      </c>
      <c r="N241" s="99">
        <f t="shared" si="39"/>
        <v>0</v>
      </c>
    </row>
    <row r="242" spans="1:14" ht="12" customHeight="1">
      <c r="A242" s="171" t="s">
        <v>1436</v>
      </c>
      <c r="B242" s="172"/>
      <c r="C242" s="172"/>
      <c r="D242" s="172"/>
      <c r="E242" s="29"/>
      <c r="F242" s="29"/>
      <c r="G242" s="29"/>
      <c r="H242" s="46">
        <v>450</v>
      </c>
      <c r="I242" s="29"/>
      <c r="J242" s="46">
        <f>E85/1000</f>
        <v>0</v>
      </c>
      <c r="K242" s="48" t="s">
        <v>20</v>
      </c>
      <c r="L242" s="45">
        <f>J242*H242</f>
        <v>0</v>
      </c>
      <c r="M242" s="124">
        <v>2.1</v>
      </c>
      <c r="N242" s="50">
        <f t="shared" si="39"/>
        <v>0</v>
      </c>
    </row>
    <row r="243" spans="1:14" ht="12" customHeight="1">
      <c r="A243" s="171" t="s">
        <v>1437</v>
      </c>
      <c r="B243" s="172"/>
      <c r="C243" s="172"/>
      <c r="D243" s="172"/>
      <c r="E243" s="29"/>
      <c r="F243" s="29"/>
      <c r="G243" s="29" t="s">
        <v>1438</v>
      </c>
      <c r="H243" s="46">
        <v>600</v>
      </c>
      <c r="I243" s="29"/>
      <c r="J243" s="46">
        <v>1</v>
      </c>
      <c r="K243" s="48" t="s">
        <v>6</v>
      </c>
      <c r="L243" s="45">
        <f>J243*H243</f>
        <v>600</v>
      </c>
      <c r="M243" s="124">
        <v>2.1</v>
      </c>
      <c r="N243" s="50">
        <f t="shared" si="39"/>
        <v>1260</v>
      </c>
    </row>
    <row r="244" spans="1:14" ht="12" customHeight="1">
      <c r="A244" s="169" t="s">
        <v>1488</v>
      </c>
      <c r="B244" s="170"/>
      <c r="C244" s="170"/>
      <c r="D244" s="170"/>
      <c r="E244" s="101"/>
      <c r="F244" s="101"/>
      <c r="G244" s="101" t="s">
        <v>1438</v>
      </c>
      <c r="H244" s="59">
        <v>100</v>
      </c>
      <c r="I244" s="63"/>
      <c r="J244" s="59">
        <v>15</v>
      </c>
      <c r="K244" s="61" t="s">
        <v>6</v>
      </c>
      <c r="L244" s="102">
        <f>J244*H244</f>
        <v>1500</v>
      </c>
      <c r="M244" s="125">
        <v>2.1</v>
      </c>
      <c r="N244" s="64">
        <f t="shared" si="39"/>
        <v>3150</v>
      </c>
    </row>
    <row r="246" spans="1:14" ht="12" customHeight="1">
      <c r="A246" s="45"/>
      <c r="B246" s="45"/>
      <c r="C246" s="45"/>
      <c r="D246" s="45"/>
      <c r="E246" s="29"/>
      <c r="F246" s="45"/>
      <c r="G246" s="29"/>
      <c r="H246" s="37"/>
      <c r="I246" s="36"/>
      <c r="J246" s="48"/>
      <c r="K246" s="29"/>
      <c r="L246" s="30"/>
      <c r="M246" s="29"/>
    </row>
    <row r="247" spans="1:14" ht="12" customHeight="1">
      <c r="A247" s="45"/>
      <c r="D247" s="77"/>
      <c r="E247" s="77"/>
      <c r="F247" s="77"/>
      <c r="G247" s="78"/>
      <c r="H247" s="77"/>
      <c r="I247" s="68"/>
      <c r="J247" s="68"/>
      <c r="K247" s="68"/>
      <c r="L247" s="86" t="s">
        <v>1894</v>
      </c>
      <c r="M247" s="127"/>
      <c r="N247" s="132">
        <f>SUM(N9:N244)</f>
        <v>81794.538</v>
      </c>
    </row>
    <row r="248" spans="1:14" ht="12" customHeight="1">
      <c r="A248" s="45"/>
      <c r="D248" s="77"/>
      <c r="E248" s="77"/>
      <c r="F248" s="77"/>
      <c r="G248" s="78"/>
      <c r="H248" s="77"/>
      <c r="I248" s="68"/>
      <c r="J248" s="68"/>
      <c r="K248" s="68"/>
      <c r="L248" s="68"/>
      <c r="M248" s="128"/>
      <c r="N248" s="79"/>
    </row>
    <row r="249" spans="1:14" ht="12" customHeight="1">
      <c r="A249" s="30"/>
      <c r="D249" s="77"/>
      <c r="E249" s="77"/>
      <c r="F249" s="77"/>
      <c r="G249" s="78"/>
      <c r="H249" s="77"/>
      <c r="I249" s="68"/>
      <c r="J249" s="68"/>
      <c r="K249" s="80"/>
      <c r="L249" s="81"/>
      <c r="M249" s="129"/>
      <c r="N249" s="82"/>
    </row>
    <row r="250" spans="1:14" ht="12" customHeight="1">
      <c r="A250" s="30"/>
      <c r="D250" s="77"/>
      <c r="E250" s="77"/>
      <c r="F250" s="77"/>
      <c r="G250" s="78"/>
      <c r="H250" s="77"/>
      <c r="I250" s="68"/>
      <c r="J250" s="68"/>
      <c r="K250" s="80"/>
      <c r="L250" s="81"/>
      <c r="M250" s="130"/>
      <c r="N250" s="83"/>
    </row>
    <row r="251" spans="1:14" ht="12" customHeight="1">
      <c r="A251" s="29"/>
      <c r="D251" s="78"/>
      <c r="E251" s="78"/>
      <c r="F251" s="78"/>
      <c r="G251" s="78"/>
      <c r="H251" s="77"/>
      <c r="I251" s="78"/>
      <c r="J251" s="84"/>
      <c r="K251" s="85"/>
      <c r="L251" s="68"/>
      <c r="M251" s="78"/>
      <c r="N251" s="82"/>
    </row>
  </sheetData>
  <mergeCells count="209">
    <mergeCell ref="A2:O2"/>
    <mergeCell ref="G3:I3"/>
    <mergeCell ref="A4:D4"/>
    <mergeCell ref="G4:I4"/>
    <mergeCell ref="J4:K4"/>
    <mergeCell ref="G5:I5"/>
    <mergeCell ref="J5:K5"/>
    <mergeCell ref="A14:D14"/>
    <mergeCell ref="A15:D15"/>
    <mergeCell ref="A5:D5"/>
    <mergeCell ref="N3:O3"/>
    <mergeCell ref="N4:O4"/>
    <mergeCell ref="N5:O5"/>
    <mergeCell ref="A17:D17"/>
    <mergeCell ref="A22:D22"/>
    <mergeCell ref="A24:D24"/>
    <mergeCell ref="A25:D25"/>
    <mergeCell ref="A27:D27"/>
    <mergeCell ref="A28:D28"/>
    <mergeCell ref="A30:D30"/>
    <mergeCell ref="A31:D31"/>
    <mergeCell ref="A20:D20"/>
    <mergeCell ref="A16:D16"/>
    <mergeCell ref="A26:D26"/>
    <mergeCell ref="A21:D21"/>
    <mergeCell ref="A23:D23"/>
    <mergeCell ref="A199:D199"/>
    <mergeCell ref="A202:D202"/>
    <mergeCell ref="A203:D203"/>
    <mergeCell ref="A189:D189"/>
    <mergeCell ref="A214:D214"/>
    <mergeCell ref="A166:D166"/>
    <mergeCell ref="A167:D167"/>
    <mergeCell ref="A168:D168"/>
    <mergeCell ref="A169:D169"/>
    <mergeCell ref="A170:D170"/>
    <mergeCell ref="A171:D171"/>
    <mergeCell ref="A129:D129"/>
    <mergeCell ref="A85:D85"/>
    <mergeCell ref="A86:D86"/>
    <mergeCell ref="A87:D87"/>
    <mergeCell ref="A135:D135"/>
    <mergeCell ref="A136:D136"/>
    <mergeCell ref="A137:D137"/>
    <mergeCell ref="A112:D112"/>
    <mergeCell ref="A113:D113"/>
    <mergeCell ref="A216:D216"/>
    <mergeCell ref="A215:D215"/>
    <mergeCell ref="A218:D218"/>
    <mergeCell ref="A217:D217"/>
    <mergeCell ref="A200:D200"/>
    <mergeCell ref="A201:D201"/>
    <mergeCell ref="A192:D192"/>
    <mergeCell ref="A205:D205"/>
    <mergeCell ref="A206:D206"/>
    <mergeCell ref="A193:D193"/>
    <mergeCell ref="A194:D194"/>
    <mergeCell ref="A195:D195"/>
    <mergeCell ref="A196:D196"/>
    <mergeCell ref="A197:D197"/>
    <mergeCell ref="A198:D198"/>
    <mergeCell ref="A114:D114"/>
    <mergeCell ref="A115:D115"/>
    <mergeCell ref="A116:D116"/>
    <mergeCell ref="A106:D106"/>
    <mergeCell ref="A107:D107"/>
    <mergeCell ref="A108:D108"/>
    <mergeCell ref="A109:D109"/>
    <mergeCell ref="A110:D110"/>
    <mergeCell ref="A105:D105"/>
    <mergeCell ref="A43:D43"/>
    <mergeCell ref="A44:D44"/>
    <mergeCell ref="A56:D56"/>
    <mergeCell ref="A57:D57"/>
    <mergeCell ref="A138:D138"/>
    <mergeCell ref="A139:D139"/>
    <mergeCell ref="A140:D140"/>
    <mergeCell ref="A141:D141"/>
    <mergeCell ref="A142:D142"/>
    <mergeCell ref="A58:D58"/>
    <mergeCell ref="A59:D59"/>
    <mergeCell ref="A76:D76"/>
    <mergeCell ref="A77:D77"/>
    <mergeCell ref="A70:D70"/>
    <mergeCell ref="A71:D71"/>
    <mergeCell ref="A72:D72"/>
    <mergeCell ref="A73:D73"/>
    <mergeCell ref="A74:D74"/>
    <mergeCell ref="A75:D75"/>
    <mergeCell ref="A68:D68"/>
    <mergeCell ref="A69:D69"/>
    <mergeCell ref="A83:D83"/>
    <mergeCell ref="A84:D84"/>
    <mergeCell ref="A111:D111"/>
    <mergeCell ref="A226:D226"/>
    <mergeCell ref="A225:D225"/>
    <mergeCell ref="A224:D224"/>
    <mergeCell ref="A241:D241"/>
    <mergeCell ref="A231:D231"/>
    <mergeCell ref="A232:D232"/>
    <mergeCell ref="A233:D233"/>
    <mergeCell ref="A234:D234"/>
    <mergeCell ref="A235:D235"/>
    <mergeCell ref="A236:D236"/>
    <mergeCell ref="A237:D237"/>
    <mergeCell ref="A239:D239"/>
    <mergeCell ref="A230:D230"/>
    <mergeCell ref="A227:D227"/>
    <mergeCell ref="A228:D228"/>
    <mergeCell ref="A229:D229"/>
    <mergeCell ref="A41:D41"/>
    <mergeCell ref="A42:D42"/>
    <mergeCell ref="A18:D18"/>
    <mergeCell ref="A19:D19"/>
    <mergeCell ref="A67:D67"/>
    <mergeCell ref="A49:D49"/>
    <mergeCell ref="A50:D50"/>
    <mergeCell ref="A32:D32"/>
    <mergeCell ref="A33:D33"/>
    <mergeCell ref="A34:D34"/>
    <mergeCell ref="A35:D35"/>
    <mergeCell ref="A36:D36"/>
    <mergeCell ref="A37:D37"/>
    <mergeCell ref="A38:D38"/>
    <mergeCell ref="A46:D46"/>
    <mergeCell ref="A47:D47"/>
    <mergeCell ref="A48:D48"/>
    <mergeCell ref="A60:D60"/>
    <mergeCell ref="A61:D61"/>
    <mergeCell ref="A62:D62"/>
    <mergeCell ref="A63:D63"/>
    <mergeCell ref="A64:D64"/>
    <mergeCell ref="A65:D65"/>
    <mergeCell ref="A66:D66"/>
    <mergeCell ref="A90:D90"/>
    <mergeCell ref="A146:D146"/>
    <mergeCell ref="A147:D147"/>
    <mergeCell ref="A148:D148"/>
    <mergeCell ref="A149:D149"/>
    <mergeCell ref="A130:D130"/>
    <mergeCell ref="A131:D131"/>
    <mergeCell ref="A132:D132"/>
    <mergeCell ref="A133:D133"/>
    <mergeCell ref="A134:D134"/>
    <mergeCell ref="A143:D143"/>
    <mergeCell ref="A99:D99"/>
    <mergeCell ref="A98:D98"/>
    <mergeCell ref="A97:D97"/>
    <mergeCell ref="A96:D96"/>
    <mergeCell ref="A95:D95"/>
    <mergeCell ref="A94:D94"/>
    <mergeCell ref="A93:D93"/>
    <mergeCell ref="A92:D92"/>
    <mergeCell ref="A91:D91"/>
    <mergeCell ref="A117:D117"/>
    <mergeCell ref="A118:D118"/>
    <mergeCell ref="A119:D119"/>
    <mergeCell ref="A120:D120"/>
    <mergeCell ref="A185:D185"/>
    <mergeCell ref="A190:D190"/>
    <mergeCell ref="A191:D191"/>
    <mergeCell ref="A172:D172"/>
    <mergeCell ref="A173:D173"/>
    <mergeCell ref="A174:D174"/>
    <mergeCell ref="A175:D175"/>
    <mergeCell ref="A176:D176"/>
    <mergeCell ref="A177:D177"/>
    <mergeCell ref="A184:D184"/>
    <mergeCell ref="A182:D182"/>
    <mergeCell ref="A181:D181"/>
    <mergeCell ref="A180:D180"/>
    <mergeCell ref="A179:D179"/>
    <mergeCell ref="A178:D178"/>
    <mergeCell ref="A160:D160"/>
    <mergeCell ref="A161:D161"/>
    <mergeCell ref="A162:D162"/>
    <mergeCell ref="A163:D163"/>
    <mergeCell ref="A164:D164"/>
    <mergeCell ref="A165:D165"/>
    <mergeCell ref="A123:D123"/>
    <mergeCell ref="A124:D124"/>
    <mergeCell ref="A125:D125"/>
    <mergeCell ref="A126:D126"/>
    <mergeCell ref="A127:D127"/>
    <mergeCell ref="A159:D159"/>
    <mergeCell ref="A121:D121"/>
    <mergeCell ref="A122:D122"/>
    <mergeCell ref="A158:D158"/>
    <mergeCell ref="A156:D156"/>
    <mergeCell ref="A157:D157"/>
    <mergeCell ref="A89:D89"/>
    <mergeCell ref="A88:D88"/>
    <mergeCell ref="A153:D153"/>
    <mergeCell ref="A244:D244"/>
    <mergeCell ref="A243:D243"/>
    <mergeCell ref="A242:D242"/>
    <mergeCell ref="A223:D223"/>
    <mergeCell ref="A222:D222"/>
    <mergeCell ref="A221:D221"/>
    <mergeCell ref="A220:D220"/>
    <mergeCell ref="A213:D213"/>
    <mergeCell ref="A211:D211"/>
    <mergeCell ref="A210:D210"/>
    <mergeCell ref="A209:D209"/>
    <mergeCell ref="A207:D207"/>
    <mergeCell ref="A188:D188"/>
    <mergeCell ref="A187:D187"/>
    <mergeCell ref="A186:D186"/>
    <mergeCell ref="A183:D183"/>
  </mergeCells>
  <hyperlinks>
    <hyperlink ref="A96" r:id="rId1" display="javascript:MakeHrefToDetail('17');"/>
    <hyperlink ref="A97" r:id="rId2" display="javascript:MakeHrefToDetail('17');"/>
  </hyperlinks>
  <pageMargins left="0.25" right="0.25" top="0.75" bottom="0.75" header="0.3" footer="0.3"/>
  <pageSetup paperSize="9" orientation="portrait" horizontalDpi="300" verticalDpi="300"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D1:K235"/>
  <sheetViews>
    <sheetView zoomScale="120" zoomScaleNormal="120" workbookViewId="0">
      <selection activeCell="I9" sqref="I9"/>
    </sheetView>
  </sheetViews>
  <sheetFormatPr defaultRowHeight="14.4"/>
  <cols>
    <col min="4" max="4" width="16.88671875" style="1" customWidth="1"/>
    <col min="5" max="5" width="33.44140625" style="1" customWidth="1"/>
    <col min="6" max="6" width="13.6640625" style="1" customWidth="1"/>
    <col min="7" max="7" width="16.6640625" style="1" customWidth="1"/>
    <col min="8" max="8" width="9.109375" customWidth="1"/>
    <col min="9" max="9" width="28" customWidth="1"/>
    <col min="10" max="11" width="9.109375" customWidth="1"/>
  </cols>
  <sheetData>
    <row r="1" spans="4:11">
      <c r="D1" s="1">
        <v>101</v>
      </c>
      <c r="E1" s="1" t="s">
        <v>431</v>
      </c>
      <c r="F1" s="1" t="s">
        <v>459</v>
      </c>
      <c r="G1" t="s">
        <v>457</v>
      </c>
    </row>
    <row r="2" spans="4:11">
      <c r="D2" s="1">
        <v>112</v>
      </c>
      <c r="E2" s="1" t="s">
        <v>458</v>
      </c>
      <c r="F2" t="s">
        <v>957</v>
      </c>
      <c r="G2" t="s">
        <v>457</v>
      </c>
      <c r="H2" s="1"/>
      <c r="I2" s="1"/>
      <c r="J2" s="1"/>
      <c r="K2" s="1"/>
    </row>
    <row r="3" spans="4:11">
      <c r="D3" s="1">
        <v>162</v>
      </c>
      <c r="E3" s="1" t="s">
        <v>958</v>
      </c>
      <c r="F3" t="s">
        <v>957</v>
      </c>
      <c r="G3" t="s">
        <v>457</v>
      </c>
      <c r="H3" s="1" t="s">
        <v>559</v>
      </c>
      <c r="I3" s="1"/>
      <c r="J3" s="1"/>
      <c r="K3" s="1"/>
    </row>
    <row r="4" spans="4:11">
      <c r="D4" s="1">
        <v>190</v>
      </c>
      <c r="E4" s="1" t="s">
        <v>125</v>
      </c>
      <c r="F4" t="s">
        <v>957</v>
      </c>
      <c r="G4" t="s">
        <v>457</v>
      </c>
      <c r="H4" s="4" t="str">
        <f>'CN kuchyne_Franke'!$D$10</f>
        <v>f210</v>
      </c>
      <c r="I4" s="3" t="str">
        <f>VLOOKUP(H4,$D$1:G235,2)</f>
        <v>Mramor Amalvi bílošedý</v>
      </c>
      <c r="J4" s="1" t="str">
        <f>VLOOKUP(H4,$D$1:G235,3)</f>
        <v>ST9</v>
      </c>
      <c r="K4" s="1" t="str">
        <f>VLOOKUP(H4,$D$1:G235,4)</f>
        <v>Egger</v>
      </c>
    </row>
    <row r="5" spans="4:11">
      <c r="D5" s="1">
        <v>255</v>
      </c>
      <c r="E5" s="1" t="s">
        <v>959</v>
      </c>
      <c r="F5" t="s">
        <v>459</v>
      </c>
      <c r="G5" t="s">
        <v>457</v>
      </c>
    </row>
    <row r="6" spans="4:11">
      <c r="D6" s="1">
        <v>280</v>
      </c>
      <c r="E6" s="1" t="s">
        <v>960</v>
      </c>
      <c r="F6" t="s">
        <v>459</v>
      </c>
      <c r="G6" t="s">
        <v>457</v>
      </c>
    </row>
    <row r="7" spans="4:11">
      <c r="D7" s="1">
        <v>281</v>
      </c>
      <c r="E7" s="1" t="s">
        <v>961</v>
      </c>
      <c r="F7" t="s">
        <v>459</v>
      </c>
      <c r="G7" t="s">
        <v>457</v>
      </c>
    </row>
    <row r="8" spans="4:11">
      <c r="D8" s="1">
        <v>288</v>
      </c>
      <c r="E8" s="1" t="s">
        <v>962</v>
      </c>
      <c r="F8" t="s">
        <v>459</v>
      </c>
      <c r="G8" t="s">
        <v>457</v>
      </c>
    </row>
    <row r="9" spans="4:11">
      <c r="D9" s="1">
        <v>344</v>
      </c>
      <c r="E9" s="1" t="s">
        <v>186</v>
      </c>
      <c r="F9" t="s">
        <v>963</v>
      </c>
      <c r="G9" t="s">
        <v>457</v>
      </c>
    </row>
    <row r="10" spans="4:11">
      <c r="D10" s="1">
        <v>381</v>
      </c>
      <c r="E10" s="1" t="s">
        <v>705</v>
      </c>
      <c r="F10" t="s">
        <v>963</v>
      </c>
      <c r="G10" t="s">
        <v>457</v>
      </c>
    </row>
    <row r="11" spans="4:11">
      <c r="D11" s="1">
        <v>458</v>
      </c>
      <c r="E11" s="1" t="s">
        <v>964</v>
      </c>
      <c r="F11" t="s">
        <v>459</v>
      </c>
      <c r="G11" t="s">
        <v>457</v>
      </c>
    </row>
    <row r="12" spans="4:11">
      <c r="D12" s="1">
        <v>637</v>
      </c>
      <c r="E12" s="1" t="s">
        <v>478</v>
      </c>
      <c r="F12" t="s">
        <v>963</v>
      </c>
      <c r="G12" t="s">
        <v>457</v>
      </c>
    </row>
    <row r="13" spans="4:11">
      <c r="D13" s="1">
        <v>685</v>
      </c>
      <c r="E13" s="1" t="s">
        <v>171</v>
      </c>
      <c r="F13" t="s">
        <v>963</v>
      </c>
      <c r="G13" t="s">
        <v>457</v>
      </c>
    </row>
    <row r="14" spans="4:11">
      <c r="D14" s="1">
        <v>781</v>
      </c>
      <c r="E14" s="1" t="s">
        <v>486</v>
      </c>
      <c r="F14" t="s">
        <v>963</v>
      </c>
      <c r="G14" t="s">
        <v>457</v>
      </c>
    </row>
    <row r="15" spans="4:11">
      <c r="D15" s="1">
        <v>783</v>
      </c>
      <c r="E15" s="1" t="s">
        <v>480</v>
      </c>
      <c r="F15" t="s">
        <v>963</v>
      </c>
      <c r="G15" t="s">
        <v>457</v>
      </c>
    </row>
    <row r="16" spans="4:11">
      <c r="D16" s="1">
        <v>853</v>
      </c>
      <c r="E16" s="1" t="s">
        <v>287</v>
      </c>
      <c r="F16" t="s">
        <v>459</v>
      </c>
      <c r="G16" t="s">
        <v>457</v>
      </c>
    </row>
    <row r="17" spans="4:7">
      <c r="D17" s="1">
        <v>906</v>
      </c>
      <c r="E17" s="1" t="s">
        <v>822</v>
      </c>
      <c r="F17" t="s">
        <v>459</v>
      </c>
      <c r="G17" t="s">
        <v>457</v>
      </c>
    </row>
    <row r="18" spans="4:7">
      <c r="D18" s="1">
        <v>949</v>
      </c>
      <c r="E18" s="1" t="s">
        <v>965</v>
      </c>
      <c r="F18" t="s">
        <v>456</v>
      </c>
      <c r="G18" t="s">
        <v>457</v>
      </c>
    </row>
    <row r="19" spans="4:7">
      <c r="D19" s="1">
        <v>952</v>
      </c>
      <c r="E19" s="1" t="s">
        <v>966</v>
      </c>
      <c r="F19" t="s">
        <v>459</v>
      </c>
      <c r="G19" t="s">
        <v>457</v>
      </c>
    </row>
    <row r="20" spans="4:7">
      <c r="D20" s="1">
        <v>969</v>
      </c>
      <c r="E20" s="1" t="s">
        <v>967</v>
      </c>
      <c r="F20" t="s">
        <v>456</v>
      </c>
      <c r="G20" t="s">
        <v>457</v>
      </c>
    </row>
    <row r="21" spans="4:7">
      <c r="D21" s="1">
        <v>990</v>
      </c>
      <c r="E21" s="1" t="s">
        <v>968</v>
      </c>
      <c r="F21" t="s">
        <v>459</v>
      </c>
      <c r="G21" t="s">
        <v>457</v>
      </c>
    </row>
    <row r="22" spans="4:7">
      <c r="D22" s="1">
        <v>994</v>
      </c>
      <c r="E22" s="1" t="s">
        <v>969</v>
      </c>
      <c r="F22" t="s">
        <v>459</v>
      </c>
      <c r="G22" t="s">
        <v>457</v>
      </c>
    </row>
    <row r="23" spans="4:7">
      <c r="D23" s="1">
        <v>1702</v>
      </c>
      <c r="E23" s="1" t="s">
        <v>970</v>
      </c>
      <c r="F23" t="s">
        <v>971</v>
      </c>
      <c r="G23" t="s">
        <v>457</v>
      </c>
    </row>
    <row r="24" spans="4:7">
      <c r="D24" s="1">
        <v>1764</v>
      </c>
      <c r="E24" s="1" t="s">
        <v>497</v>
      </c>
      <c r="F24" t="s">
        <v>456</v>
      </c>
      <c r="G24" t="s">
        <v>457</v>
      </c>
    </row>
    <row r="25" spans="4:7">
      <c r="D25" s="1">
        <v>1786</v>
      </c>
      <c r="E25" s="1" t="s">
        <v>972</v>
      </c>
      <c r="F25" t="s">
        <v>456</v>
      </c>
      <c r="G25" t="s">
        <v>457</v>
      </c>
    </row>
    <row r="26" spans="4:7">
      <c r="D26" s="1">
        <v>1792</v>
      </c>
      <c r="E26" s="1" t="s">
        <v>973</v>
      </c>
      <c r="F26" t="s">
        <v>456</v>
      </c>
      <c r="G26" t="s">
        <v>457</v>
      </c>
    </row>
    <row r="27" spans="4:7">
      <c r="D27" s="1">
        <v>1944</v>
      </c>
      <c r="E27" s="1" t="s">
        <v>867</v>
      </c>
      <c r="F27" t="s">
        <v>459</v>
      </c>
      <c r="G27" t="s">
        <v>457</v>
      </c>
    </row>
    <row r="28" spans="4:7">
      <c r="D28" s="1">
        <v>1945</v>
      </c>
      <c r="E28" s="1" t="s">
        <v>831</v>
      </c>
      <c r="F28" t="s">
        <v>459</v>
      </c>
      <c r="G28" t="s">
        <v>457</v>
      </c>
    </row>
    <row r="29" spans="4:7">
      <c r="D29" s="1">
        <v>1947</v>
      </c>
      <c r="E29" s="1" t="s">
        <v>974</v>
      </c>
      <c r="F29" t="s">
        <v>459</v>
      </c>
      <c r="G29" t="s">
        <v>457</v>
      </c>
    </row>
    <row r="30" spans="4:7">
      <c r="D30" s="1">
        <v>2939</v>
      </c>
      <c r="E30" s="1" t="s">
        <v>975</v>
      </c>
      <c r="F30" t="s">
        <v>459</v>
      </c>
      <c r="G30" t="s">
        <v>457</v>
      </c>
    </row>
    <row r="31" spans="4:7">
      <c r="D31" s="1">
        <v>3079</v>
      </c>
      <c r="E31" s="1" t="s">
        <v>1047</v>
      </c>
      <c r="F31" t="s">
        <v>957</v>
      </c>
      <c r="G31" t="s">
        <v>457</v>
      </c>
    </row>
    <row r="32" spans="4:7">
      <c r="D32" s="1">
        <v>4272</v>
      </c>
      <c r="E32" t="s">
        <v>1044</v>
      </c>
      <c r="F32" t="s">
        <v>957</v>
      </c>
      <c r="G32" t="s">
        <v>457</v>
      </c>
    </row>
    <row r="33" spans="4:7">
      <c r="D33" s="1">
        <v>4273</v>
      </c>
      <c r="E33" s="1" t="s">
        <v>1043</v>
      </c>
      <c r="F33" t="s">
        <v>456</v>
      </c>
      <c r="G33" t="s">
        <v>457</v>
      </c>
    </row>
    <row r="34" spans="4:7">
      <c r="D34" s="1">
        <v>4298</v>
      </c>
      <c r="E34" s="1" t="s">
        <v>639</v>
      </c>
      <c r="F34" t="s">
        <v>1045</v>
      </c>
      <c r="G34" t="s">
        <v>457</v>
      </c>
    </row>
    <row r="35" spans="4:7">
      <c r="D35" s="1">
        <v>4299</v>
      </c>
      <c r="E35" s="1" t="s">
        <v>640</v>
      </c>
      <c r="F35" t="s">
        <v>1045</v>
      </c>
      <c r="G35" t="s">
        <v>457</v>
      </c>
    </row>
    <row r="36" spans="4:7">
      <c r="D36" s="1">
        <v>4300</v>
      </c>
      <c r="E36" s="1" t="s">
        <v>1046</v>
      </c>
      <c r="F36" t="s">
        <v>957</v>
      </c>
      <c r="G36" t="s">
        <v>457</v>
      </c>
    </row>
    <row r="37" spans="4:7">
      <c r="D37" s="1">
        <v>5137</v>
      </c>
      <c r="E37" s="1" t="s">
        <v>976</v>
      </c>
      <c r="F37" t="s">
        <v>957</v>
      </c>
      <c r="G37" t="s">
        <v>457</v>
      </c>
    </row>
    <row r="38" spans="4:7">
      <c r="D38" s="1">
        <v>5505</v>
      </c>
      <c r="E38" s="1" t="s">
        <v>977</v>
      </c>
      <c r="F38" t="s">
        <v>957</v>
      </c>
      <c r="G38" t="s">
        <v>457</v>
      </c>
    </row>
    <row r="39" spans="4:7">
      <c r="D39" s="1">
        <v>5522</v>
      </c>
      <c r="E39" s="1" t="s">
        <v>978</v>
      </c>
      <c r="F39" t="s">
        <v>957</v>
      </c>
      <c r="G39" t="s">
        <v>457</v>
      </c>
    </row>
    <row r="40" spans="4:7">
      <c r="D40" s="1">
        <v>5523</v>
      </c>
      <c r="E40" s="1" t="s">
        <v>979</v>
      </c>
      <c r="F40" t="s">
        <v>957</v>
      </c>
      <c r="G40" t="s">
        <v>457</v>
      </c>
    </row>
    <row r="41" spans="4:7">
      <c r="D41" s="1">
        <v>5526</v>
      </c>
      <c r="E41" s="1" t="s">
        <v>980</v>
      </c>
      <c r="F41" t="s">
        <v>957</v>
      </c>
      <c r="G41" t="s">
        <v>457</v>
      </c>
    </row>
    <row r="42" spans="4:7">
      <c r="D42" s="1">
        <v>5527</v>
      </c>
      <c r="E42" s="1" t="s">
        <v>981</v>
      </c>
      <c r="F42" t="s">
        <v>982</v>
      </c>
      <c r="G42" t="s">
        <v>457</v>
      </c>
    </row>
    <row r="43" spans="4:7">
      <c r="D43" s="1">
        <v>5532</v>
      </c>
      <c r="E43" t="s">
        <v>993</v>
      </c>
      <c r="F43" t="s">
        <v>456</v>
      </c>
      <c r="G43" t="s">
        <v>457</v>
      </c>
    </row>
    <row r="44" spans="4:7">
      <c r="D44" s="1">
        <v>5533</v>
      </c>
      <c r="E44" s="1" t="s">
        <v>983</v>
      </c>
      <c r="F44" t="s">
        <v>723</v>
      </c>
      <c r="G44" t="s">
        <v>457</v>
      </c>
    </row>
    <row r="45" spans="4:7">
      <c r="D45" s="1">
        <v>6117</v>
      </c>
      <c r="E45" s="1" t="s">
        <v>984</v>
      </c>
      <c r="F45" t="s">
        <v>459</v>
      </c>
      <c r="G45" t="s">
        <v>457</v>
      </c>
    </row>
    <row r="46" spans="4:7">
      <c r="D46" s="1">
        <v>6118</v>
      </c>
      <c r="E46" s="1" t="s">
        <v>985</v>
      </c>
      <c r="F46" t="s">
        <v>459</v>
      </c>
      <c r="G46" t="s">
        <v>457</v>
      </c>
    </row>
    <row r="47" spans="4:7">
      <c r="D47" s="1">
        <v>6172</v>
      </c>
      <c r="E47" s="1" t="s">
        <v>986</v>
      </c>
      <c r="F47" t="s">
        <v>982</v>
      </c>
      <c r="G47" t="s">
        <v>457</v>
      </c>
    </row>
    <row r="48" spans="4:7">
      <c r="D48" s="1">
        <v>6177</v>
      </c>
      <c r="E48" s="1" t="s">
        <v>888</v>
      </c>
      <c r="F48" t="s">
        <v>957</v>
      </c>
      <c r="G48" t="s">
        <v>457</v>
      </c>
    </row>
    <row r="49" spans="4:7">
      <c r="D49" s="1">
        <v>6212</v>
      </c>
      <c r="E49" s="1" t="s">
        <v>987</v>
      </c>
      <c r="F49" t="s">
        <v>723</v>
      </c>
      <c r="G49" t="s">
        <v>457</v>
      </c>
    </row>
    <row r="50" spans="4:7">
      <c r="D50" s="1">
        <v>6217</v>
      </c>
      <c r="E50" s="1" t="s">
        <v>988</v>
      </c>
      <c r="F50" t="s">
        <v>989</v>
      </c>
      <c r="G50" t="s">
        <v>457</v>
      </c>
    </row>
    <row r="51" spans="4:7">
      <c r="D51" s="1">
        <v>6218</v>
      </c>
      <c r="E51" s="1" t="s">
        <v>990</v>
      </c>
      <c r="F51" t="s">
        <v>989</v>
      </c>
      <c r="G51" t="s">
        <v>457</v>
      </c>
    </row>
    <row r="52" spans="4:7">
      <c r="D52" s="1">
        <v>6291</v>
      </c>
      <c r="E52" s="1" t="s">
        <v>991</v>
      </c>
      <c r="F52" t="s">
        <v>723</v>
      </c>
      <c r="G52" t="s">
        <v>457</v>
      </c>
    </row>
    <row r="53" spans="4:7">
      <c r="D53" s="1">
        <v>6293</v>
      </c>
      <c r="E53" s="1" t="s">
        <v>992</v>
      </c>
      <c r="F53" t="s">
        <v>723</v>
      </c>
      <c r="G53" t="s">
        <v>457</v>
      </c>
    </row>
    <row r="54" spans="4:7">
      <c r="D54" s="1">
        <v>6294</v>
      </c>
      <c r="E54" s="1" t="s">
        <v>994</v>
      </c>
      <c r="F54" t="s">
        <v>723</v>
      </c>
      <c r="G54" t="s">
        <v>457</v>
      </c>
    </row>
    <row r="55" spans="4:7">
      <c r="D55" s="1">
        <v>6500</v>
      </c>
      <c r="E55" s="1" t="s">
        <v>974</v>
      </c>
      <c r="F55" t="s">
        <v>723</v>
      </c>
      <c r="G55" t="s">
        <v>457</v>
      </c>
    </row>
    <row r="56" spans="4:7">
      <c r="D56" s="1">
        <v>6501</v>
      </c>
      <c r="E56" t="s">
        <v>995</v>
      </c>
      <c r="F56" t="s">
        <v>723</v>
      </c>
      <c r="G56" t="s">
        <v>457</v>
      </c>
    </row>
    <row r="57" spans="4:7">
      <c r="D57" s="1">
        <v>6504</v>
      </c>
      <c r="E57" t="s">
        <v>996</v>
      </c>
      <c r="F57" t="s">
        <v>723</v>
      </c>
      <c r="G57" t="s">
        <v>457</v>
      </c>
    </row>
    <row r="58" spans="4:7">
      <c r="D58" s="1">
        <v>6506</v>
      </c>
      <c r="E58" t="s">
        <v>997</v>
      </c>
      <c r="F58" t="s">
        <v>723</v>
      </c>
      <c r="G58" t="s">
        <v>457</v>
      </c>
    </row>
    <row r="59" spans="4:7">
      <c r="D59" s="1">
        <v>6507</v>
      </c>
      <c r="E59" t="s">
        <v>998</v>
      </c>
      <c r="F59" t="s">
        <v>723</v>
      </c>
      <c r="G59" t="s">
        <v>457</v>
      </c>
    </row>
    <row r="60" spans="4:7">
      <c r="D60" s="1">
        <v>6508</v>
      </c>
      <c r="E60" t="s">
        <v>830</v>
      </c>
      <c r="F60" t="s">
        <v>723</v>
      </c>
      <c r="G60" t="s">
        <v>457</v>
      </c>
    </row>
    <row r="61" spans="4:7">
      <c r="D61" s="1">
        <v>6509</v>
      </c>
      <c r="E61" t="s">
        <v>831</v>
      </c>
      <c r="F61" t="s">
        <v>723</v>
      </c>
      <c r="G61" t="s">
        <v>457</v>
      </c>
    </row>
    <row r="62" spans="4:7">
      <c r="D62" s="1">
        <v>6510</v>
      </c>
      <c r="E62" t="s">
        <v>999</v>
      </c>
      <c r="F62" t="s">
        <v>723</v>
      </c>
      <c r="G62" t="s">
        <v>457</v>
      </c>
    </row>
    <row r="63" spans="4:7">
      <c r="D63" s="1">
        <v>6511</v>
      </c>
      <c r="E63" t="s">
        <v>1000</v>
      </c>
      <c r="F63" t="s">
        <v>723</v>
      </c>
      <c r="G63" t="s">
        <v>457</v>
      </c>
    </row>
    <row r="64" spans="4:7">
      <c r="D64" s="1">
        <v>6515</v>
      </c>
      <c r="E64" t="s">
        <v>1001</v>
      </c>
      <c r="F64" t="s">
        <v>723</v>
      </c>
      <c r="G64" t="s">
        <v>457</v>
      </c>
    </row>
    <row r="65" spans="4:7">
      <c r="D65" s="1">
        <v>6516</v>
      </c>
      <c r="E65" t="s">
        <v>1002</v>
      </c>
      <c r="F65" t="s">
        <v>723</v>
      </c>
      <c r="G65" t="s">
        <v>457</v>
      </c>
    </row>
    <row r="66" spans="4:7">
      <c r="D66" s="1">
        <v>6521</v>
      </c>
      <c r="E66" t="s">
        <v>1003</v>
      </c>
      <c r="F66" t="s">
        <v>459</v>
      </c>
      <c r="G66" t="s">
        <v>457</v>
      </c>
    </row>
    <row r="67" spans="4:7">
      <c r="D67" s="1">
        <v>6522</v>
      </c>
      <c r="E67" t="s">
        <v>1004</v>
      </c>
      <c r="F67" t="s">
        <v>1005</v>
      </c>
      <c r="G67" t="s">
        <v>457</v>
      </c>
    </row>
    <row r="68" spans="4:7">
      <c r="D68" s="1">
        <v>6523</v>
      </c>
      <c r="E68" t="s">
        <v>1006</v>
      </c>
      <c r="F68" t="s">
        <v>1005</v>
      </c>
      <c r="G68" t="s">
        <v>457</v>
      </c>
    </row>
    <row r="69" spans="4:7">
      <c r="D69" s="1">
        <v>7045</v>
      </c>
      <c r="E69" t="s">
        <v>673</v>
      </c>
      <c r="F69" t="s">
        <v>707</v>
      </c>
      <c r="G69" t="s">
        <v>457</v>
      </c>
    </row>
    <row r="70" spans="4:7">
      <c r="D70" s="1">
        <v>7166</v>
      </c>
      <c r="E70" t="s">
        <v>676</v>
      </c>
      <c r="F70" t="s">
        <v>957</v>
      </c>
      <c r="G70" t="s">
        <v>457</v>
      </c>
    </row>
    <row r="71" spans="4:7">
      <c r="D71" s="1">
        <v>7437</v>
      </c>
      <c r="E71" t="s">
        <v>1007</v>
      </c>
      <c r="F71" t="s">
        <v>707</v>
      </c>
      <c r="G71" t="s">
        <v>457</v>
      </c>
    </row>
    <row r="72" spans="4:7">
      <c r="D72" s="1">
        <v>7565</v>
      </c>
      <c r="E72" t="s">
        <v>1008</v>
      </c>
      <c r="F72" t="s">
        <v>456</v>
      </c>
      <c r="G72" t="s">
        <v>457</v>
      </c>
    </row>
    <row r="73" spans="4:7">
      <c r="D73" s="1">
        <v>7937</v>
      </c>
      <c r="E73" t="s">
        <v>504</v>
      </c>
      <c r="F73" t="s">
        <v>459</v>
      </c>
      <c r="G73" t="s">
        <v>457</v>
      </c>
    </row>
    <row r="74" spans="4:7">
      <c r="D74" s="1">
        <v>8317</v>
      </c>
      <c r="E74" t="s">
        <v>1009</v>
      </c>
      <c r="F74" t="s">
        <v>456</v>
      </c>
      <c r="G74" t="s">
        <v>457</v>
      </c>
    </row>
    <row r="75" spans="4:7">
      <c r="D75" s="1">
        <v>8318</v>
      </c>
      <c r="E75" t="s">
        <v>1010</v>
      </c>
      <c r="F75" t="s">
        <v>456</v>
      </c>
      <c r="G75" t="s">
        <v>457</v>
      </c>
    </row>
    <row r="76" spans="4:7">
      <c r="D76" s="1">
        <v>8319</v>
      </c>
      <c r="E76" t="s">
        <v>1011</v>
      </c>
      <c r="F76" t="s">
        <v>456</v>
      </c>
      <c r="G76" t="s">
        <v>457</v>
      </c>
    </row>
    <row r="77" spans="4:7">
      <c r="D77" s="1">
        <v>8326</v>
      </c>
      <c r="E77" t="s">
        <v>1012</v>
      </c>
      <c r="F77" t="s">
        <v>707</v>
      </c>
      <c r="G77" t="s">
        <v>457</v>
      </c>
    </row>
    <row r="78" spans="4:7">
      <c r="D78" s="1">
        <v>8344</v>
      </c>
      <c r="E78" t="s">
        <v>1013</v>
      </c>
      <c r="F78" t="s">
        <v>456</v>
      </c>
      <c r="G78" t="s">
        <v>457</v>
      </c>
    </row>
    <row r="79" spans="4:7">
      <c r="D79" s="1">
        <v>8413</v>
      </c>
      <c r="E79" t="s">
        <v>522</v>
      </c>
      <c r="F79" t="s">
        <v>723</v>
      </c>
      <c r="G79" t="s">
        <v>457</v>
      </c>
    </row>
    <row r="80" spans="4:7">
      <c r="D80" s="1">
        <v>8416</v>
      </c>
      <c r="E80" t="s">
        <v>1014</v>
      </c>
      <c r="F80" t="s">
        <v>456</v>
      </c>
      <c r="G80" t="s">
        <v>457</v>
      </c>
    </row>
    <row r="81" spans="4:7">
      <c r="D81" s="1">
        <v>8424</v>
      </c>
      <c r="E81" t="s">
        <v>1015</v>
      </c>
      <c r="F81" t="s">
        <v>456</v>
      </c>
      <c r="G81" t="s">
        <v>457</v>
      </c>
    </row>
    <row r="82" spans="4:7">
      <c r="D82" s="1">
        <v>8434</v>
      </c>
      <c r="E82" t="s">
        <v>1016</v>
      </c>
      <c r="F82" t="s">
        <v>459</v>
      </c>
      <c r="G82" t="s">
        <v>457</v>
      </c>
    </row>
    <row r="83" spans="4:7">
      <c r="D83" s="1">
        <v>8448</v>
      </c>
      <c r="E83" t="s">
        <v>1017</v>
      </c>
      <c r="F83" t="s">
        <v>456</v>
      </c>
      <c r="G83" t="s">
        <v>457</v>
      </c>
    </row>
    <row r="84" spans="4:7">
      <c r="D84" s="1">
        <v>8503</v>
      </c>
      <c r="E84" t="s">
        <v>703</v>
      </c>
      <c r="F84" t="s">
        <v>982</v>
      </c>
      <c r="G84" t="s">
        <v>457</v>
      </c>
    </row>
    <row r="85" spans="4:7">
      <c r="D85" s="1">
        <v>8681</v>
      </c>
      <c r="E85" t="s">
        <v>1018</v>
      </c>
      <c r="F85" t="s">
        <v>957</v>
      </c>
      <c r="G85" t="s">
        <v>457</v>
      </c>
    </row>
    <row r="86" spans="4:7">
      <c r="D86" s="1">
        <v>8819</v>
      </c>
      <c r="E86" t="s">
        <v>1019</v>
      </c>
      <c r="F86" t="s">
        <v>456</v>
      </c>
      <c r="G86" t="s">
        <v>457</v>
      </c>
    </row>
    <row r="87" spans="4:7">
      <c r="D87" s="1">
        <v>8856</v>
      </c>
      <c r="E87" t="s">
        <v>1020</v>
      </c>
      <c r="F87" t="s">
        <v>459</v>
      </c>
      <c r="G87" t="s">
        <v>457</v>
      </c>
    </row>
    <row r="88" spans="4:7">
      <c r="D88" s="1">
        <v>8913</v>
      </c>
      <c r="E88" t="s">
        <v>1021</v>
      </c>
      <c r="F88" t="s">
        <v>456</v>
      </c>
      <c r="G88" t="s">
        <v>457</v>
      </c>
    </row>
    <row r="89" spans="4:7">
      <c r="D89" s="1">
        <v>8937</v>
      </c>
      <c r="E89" t="s">
        <v>1022</v>
      </c>
      <c r="F89" t="s">
        <v>456</v>
      </c>
      <c r="G89" t="s">
        <v>457</v>
      </c>
    </row>
    <row r="90" spans="4:7">
      <c r="D90" s="1">
        <v>8971</v>
      </c>
      <c r="E90" t="s">
        <v>1023</v>
      </c>
      <c r="F90" t="s">
        <v>456</v>
      </c>
      <c r="G90" t="s">
        <v>457</v>
      </c>
    </row>
    <row r="91" spans="4:7">
      <c r="D91" s="1">
        <v>8988</v>
      </c>
      <c r="E91" t="s">
        <v>1024</v>
      </c>
      <c r="F91" t="s">
        <v>456</v>
      </c>
      <c r="G91" t="s">
        <v>457</v>
      </c>
    </row>
    <row r="92" spans="4:7">
      <c r="D92" s="1">
        <v>8995</v>
      </c>
      <c r="E92" t="s">
        <v>1025</v>
      </c>
      <c r="F92" t="s">
        <v>982</v>
      </c>
      <c r="G92" t="s">
        <v>457</v>
      </c>
    </row>
    <row r="93" spans="4:7">
      <c r="D93" s="1">
        <v>9578</v>
      </c>
      <c r="E93" t="s">
        <v>1026</v>
      </c>
      <c r="F93" t="s">
        <v>459</v>
      </c>
      <c r="G93" t="s">
        <v>457</v>
      </c>
    </row>
    <row r="94" spans="4:7">
      <c r="D94" s="1">
        <v>9755</v>
      </c>
      <c r="E94" t="s">
        <v>1027</v>
      </c>
      <c r="F94" t="s">
        <v>456</v>
      </c>
      <c r="G94" t="s">
        <v>457</v>
      </c>
    </row>
    <row r="95" spans="4:7">
      <c r="D95" s="1">
        <v>9763</v>
      </c>
      <c r="E95" t="s">
        <v>1028</v>
      </c>
      <c r="F95" t="s">
        <v>456</v>
      </c>
      <c r="G95" t="s">
        <v>457</v>
      </c>
    </row>
    <row r="96" spans="4:7">
      <c r="D96" s="1">
        <v>9829</v>
      </c>
      <c r="E96" t="s">
        <v>1029</v>
      </c>
      <c r="F96" t="s">
        <v>1030</v>
      </c>
      <c r="G96" t="s">
        <v>457</v>
      </c>
    </row>
    <row r="97" spans="4:7">
      <c r="D97" t="s">
        <v>1031</v>
      </c>
      <c r="E97" t="s">
        <v>1032</v>
      </c>
      <c r="F97" t="s">
        <v>459</v>
      </c>
      <c r="G97" t="s">
        <v>457</v>
      </c>
    </row>
    <row r="98" spans="4:7">
      <c r="D98" t="s">
        <v>1033</v>
      </c>
      <c r="E98" t="s">
        <v>1034</v>
      </c>
      <c r="F98" t="s">
        <v>459</v>
      </c>
      <c r="G98" t="s">
        <v>457</v>
      </c>
    </row>
    <row r="99" spans="4:7">
      <c r="D99" t="s">
        <v>1035</v>
      </c>
      <c r="E99" t="s">
        <v>1036</v>
      </c>
      <c r="F99" t="s">
        <v>459</v>
      </c>
      <c r="G99" t="s">
        <v>457</v>
      </c>
    </row>
    <row r="100" spans="4:7">
      <c r="D100" t="s">
        <v>1037</v>
      </c>
      <c r="E100" t="s">
        <v>1038</v>
      </c>
      <c r="F100" t="s">
        <v>957</v>
      </c>
      <c r="G100" t="s">
        <v>457</v>
      </c>
    </row>
    <row r="101" spans="4:7">
      <c r="D101" t="s">
        <v>802</v>
      </c>
      <c r="E101" t="s">
        <v>803</v>
      </c>
      <c r="F101" t="s">
        <v>123</v>
      </c>
      <c r="G101" s="1" t="s">
        <v>22</v>
      </c>
    </row>
    <row r="102" spans="4:7">
      <c r="D102" t="s">
        <v>804</v>
      </c>
      <c r="E102" t="s">
        <v>805</v>
      </c>
      <c r="F102" t="s">
        <v>123</v>
      </c>
      <c r="G102" s="1" t="s">
        <v>22</v>
      </c>
    </row>
    <row r="103" spans="4:7">
      <c r="D103" t="s">
        <v>806</v>
      </c>
      <c r="E103" t="s">
        <v>807</v>
      </c>
      <c r="F103" t="s">
        <v>808</v>
      </c>
      <c r="G103" s="1" t="s">
        <v>22</v>
      </c>
    </row>
    <row r="104" spans="4:7">
      <c r="D104" t="s">
        <v>809</v>
      </c>
      <c r="E104" t="s">
        <v>812</v>
      </c>
      <c r="F104" t="s">
        <v>35</v>
      </c>
      <c r="G104" s="1" t="s">
        <v>22</v>
      </c>
    </row>
    <row r="105" spans="4:7">
      <c r="D105" t="s">
        <v>810</v>
      </c>
      <c r="E105" t="s">
        <v>813</v>
      </c>
      <c r="F105" t="s">
        <v>173</v>
      </c>
      <c r="G105" s="1" t="s">
        <v>22</v>
      </c>
    </row>
    <row r="106" spans="4:7">
      <c r="D106" t="s">
        <v>811</v>
      </c>
      <c r="E106" t="s">
        <v>814</v>
      </c>
      <c r="F106" t="s">
        <v>173</v>
      </c>
      <c r="G106" s="1" t="s">
        <v>22</v>
      </c>
    </row>
    <row r="107" spans="4:7">
      <c r="D107" t="s">
        <v>815</v>
      </c>
      <c r="E107" t="s">
        <v>816</v>
      </c>
      <c r="F107" t="s">
        <v>123</v>
      </c>
      <c r="G107" s="1" t="s">
        <v>22</v>
      </c>
    </row>
    <row r="108" spans="4:7">
      <c r="D108" t="s">
        <v>817</v>
      </c>
      <c r="E108" t="s">
        <v>818</v>
      </c>
      <c r="F108" t="s">
        <v>148</v>
      </c>
      <c r="G108" s="1" t="s">
        <v>22</v>
      </c>
    </row>
    <row r="109" spans="4:7">
      <c r="D109" t="s">
        <v>819</v>
      </c>
      <c r="E109" t="s">
        <v>820</v>
      </c>
      <c r="F109" t="s">
        <v>173</v>
      </c>
      <c r="G109" s="1" t="s">
        <v>22</v>
      </c>
    </row>
    <row r="110" spans="4:7">
      <c r="D110" t="s">
        <v>821</v>
      </c>
      <c r="E110" t="s">
        <v>822</v>
      </c>
      <c r="F110" t="s">
        <v>123</v>
      </c>
      <c r="G110" s="1" t="s">
        <v>22</v>
      </c>
    </row>
    <row r="111" spans="4:7">
      <c r="D111" t="s">
        <v>823</v>
      </c>
      <c r="E111" t="s">
        <v>824</v>
      </c>
      <c r="F111" t="s">
        <v>123</v>
      </c>
      <c r="G111" s="1" t="s">
        <v>22</v>
      </c>
    </row>
    <row r="112" spans="4:7">
      <c r="D112" t="s">
        <v>825</v>
      </c>
      <c r="E112" t="s">
        <v>828</v>
      </c>
      <c r="F112" t="s">
        <v>35</v>
      </c>
      <c r="G112" s="1" t="s">
        <v>22</v>
      </c>
    </row>
    <row r="113" spans="4:7">
      <c r="D113" t="s">
        <v>845</v>
      </c>
      <c r="E113" t="s">
        <v>829</v>
      </c>
      <c r="F113" t="s">
        <v>126</v>
      </c>
      <c r="G113" s="1" t="s">
        <v>22</v>
      </c>
    </row>
    <row r="114" spans="4:7">
      <c r="D114" t="s">
        <v>826</v>
      </c>
      <c r="E114" t="s">
        <v>830</v>
      </c>
      <c r="F114" t="s">
        <v>123</v>
      </c>
      <c r="G114" s="1" t="s">
        <v>22</v>
      </c>
    </row>
    <row r="115" spans="4:7">
      <c r="D115" t="s">
        <v>827</v>
      </c>
      <c r="E115" t="s">
        <v>831</v>
      </c>
      <c r="F115" t="s">
        <v>35</v>
      </c>
      <c r="G115" s="1" t="s">
        <v>22</v>
      </c>
    </row>
    <row r="116" spans="4:7">
      <c r="D116" t="s">
        <v>832</v>
      </c>
      <c r="E116" t="s">
        <v>833</v>
      </c>
      <c r="F116" t="s">
        <v>123</v>
      </c>
      <c r="G116" s="1" t="s">
        <v>22</v>
      </c>
    </row>
    <row r="117" spans="4:7">
      <c r="D117" t="s">
        <v>834</v>
      </c>
      <c r="E117" t="s">
        <v>835</v>
      </c>
      <c r="F117" t="s">
        <v>123</v>
      </c>
      <c r="G117" s="1" t="s">
        <v>22</v>
      </c>
    </row>
    <row r="118" spans="4:7">
      <c r="D118" t="s">
        <v>836</v>
      </c>
      <c r="E118" t="s">
        <v>956</v>
      </c>
      <c r="F118" t="s">
        <v>35</v>
      </c>
      <c r="G118" s="1" t="s">
        <v>22</v>
      </c>
    </row>
    <row r="119" spans="4:7">
      <c r="D119" t="s">
        <v>837</v>
      </c>
      <c r="E119" t="s">
        <v>838</v>
      </c>
      <c r="F119" t="s">
        <v>35</v>
      </c>
      <c r="G119" s="1" t="s">
        <v>22</v>
      </c>
    </row>
    <row r="120" spans="4:7">
      <c r="D120" t="s">
        <v>839</v>
      </c>
      <c r="E120" t="s">
        <v>840</v>
      </c>
      <c r="F120" t="s">
        <v>841</v>
      </c>
      <c r="G120" s="1" t="s">
        <v>22</v>
      </c>
    </row>
    <row r="121" spans="4:7">
      <c r="D121" t="s">
        <v>842</v>
      </c>
      <c r="E121" t="s">
        <v>843</v>
      </c>
      <c r="F121" t="s">
        <v>123</v>
      </c>
      <c r="G121" s="1" t="s">
        <v>22</v>
      </c>
    </row>
    <row r="122" spans="4:7">
      <c r="D122" t="s">
        <v>844</v>
      </c>
      <c r="E122" t="s">
        <v>846</v>
      </c>
      <c r="F122" t="s">
        <v>126</v>
      </c>
      <c r="G122" s="1" t="s">
        <v>22</v>
      </c>
    </row>
    <row r="123" spans="4:7">
      <c r="D123" t="s">
        <v>847</v>
      </c>
      <c r="E123" t="s">
        <v>848</v>
      </c>
      <c r="F123" t="s">
        <v>123</v>
      </c>
      <c r="G123" s="1" t="s">
        <v>22</v>
      </c>
    </row>
    <row r="124" spans="4:7">
      <c r="D124" t="s">
        <v>849</v>
      </c>
      <c r="E124" t="s">
        <v>850</v>
      </c>
      <c r="F124" t="s">
        <v>123</v>
      </c>
      <c r="G124" s="1" t="s">
        <v>22</v>
      </c>
    </row>
    <row r="125" spans="4:7">
      <c r="D125" t="s">
        <v>851</v>
      </c>
      <c r="E125" t="s">
        <v>1744</v>
      </c>
      <c r="F125" t="s">
        <v>123</v>
      </c>
      <c r="G125" s="1" t="s">
        <v>22</v>
      </c>
    </row>
    <row r="126" spans="4:7">
      <c r="D126" t="s">
        <v>852</v>
      </c>
      <c r="E126" t="s">
        <v>853</v>
      </c>
      <c r="F126" t="s">
        <v>841</v>
      </c>
      <c r="G126" s="1" t="s">
        <v>22</v>
      </c>
    </row>
    <row r="127" spans="4:7">
      <c r="D127" t="s">
        <v>854</v>
      </c>
      <c r="E127" t="s">
        <v>855</v>
      </c>
      <c r="F127" t="s">
        <v>841</v>
      </c>
      <c r="G127" s="1" t="s">
        <v>22</v>
      </c>
    </row>
    <row r="128" spans="4:7">
      <c r="D128" t="s">
        <v>856</v>
      </c>
      <c r="E128" t="s">
        <v>857</v>
      </c>
      <c r="F128" t="s">
        <v>123</v>
      </c>
      <c r="G128" s="1" t="s">
        <v>22</v>
      </c>
    </row>
    <row r="129" spans="4:7">
      <c r="D129" t="s">
        <v>858</v>
      </c>
      <c r="E129" t="s">
        <v>859</v>
      </c>
      <c r="F129" t="s">
        <v>173</v>
      </c>
      <c r="G129" s="1" t="s">
        <v>22</v>
      </c>
    </row>
    <row r="130" spans="4:7">
      <c r="D130" t="s">
        <v>860</v>
      </c>
      <c r="E130" t="s">
        <v>861</v>
      </c>
      <c r="F130" t="s">
        <v>173</v>
      </c>
      <c r="G130" s="1" t="s">
        <v>22</v>
      </c>
    </row>
    <row r="131" spans="4:7">
      <c r="D131" t="s">
        <v>862</v>
      </c>
      <c r="E131" t="s">
        <v>863</v>
      </c>
      <c r="F131" t="s">
        <v>148</v>
      </c>
      <c r="G131" s="1" t="s">
        <v>22</v>
      </c>
    </row>
    <row r="132" spans="4:7">
      <c r="D132" t="s">
        <v>864</v>
      </c>
      <c r="E132" t="s">
        <v>865</v>
      </c>
      <c r="F132" t="s">
        <v>123</v>
      </c>
      <c r="G132" s="1" t="s">
        <v>22</v>
      </c>
    </row>
    <row r="133" spans="4:7">
      <c r="D133" t="s">
        <v>866</v>
      </c>
      <c r="E133" t="s">
        <v>867</v>
      </c>
      <c r="F133" t="s">
        <v>1586</v>
      </c>
      <c r="G133" s="1" t="s">
        <v>22</v>
      </c>
    </row>
    <row r="134" spans="4:7">
      <c r="D134" t="s">
        <v>1760</v>
      </c>
      <c r="E134" t="s">
        <v>867</v>
      </c>
      <c r="F134" t="s">
        <v>35</v>
      </c>
      <c r="G134" s="1" t="s">
        <v>22</v>
      </c>
    </row>
    <row r="135" spans="4:7">
      <c r="D135" t="s">
        <v>1761</v>
      </c>
      <c r="E135" t="s">
        <v>1762</v>
      </c>
      <c r="F135" t="s">
        <v>126</v>
      </c>
      <c r="G135" s="1" t="s">
        <v>22</v>
      </c>
    </row>
    <row r="136" spans="4:7">
      <c r="D136" t="s">
        <v>868</v>
      </c>
      <c r="E136" t="s">
        <v>869</v>
      </c>
      <c r="F136" t="s">
        <v>173</v>
      </c>
      <c r="G136" s="1" t="s">
        <v>22</v>
      </c>
    </row>
    <row r="137" spans="4:7">
      <c r="D137" t="s">
        <v>870</v>
      </c>
      <c r="E137" t="s">
        <v>831</v>
      </c>
      <c r="F137" t="s">
        <v>173</v>
      </c>
      <c r="G137" s="1" t="s">
        <v>22</v>
      </c>
    </row>
    <row r="138" spans="4:7">
      <c r="D138" t="s">
        <v>871</v>
      </c>
      <c r="E138" t="s">
        <v>872</v>
      </c>
      <c r="F138" t="s">
        <v>148</v>
      </c>
      <c r="G138" s="1" t="s">
        <v>22</v>
      </c>
    </row>
    <row r="139" spans="4:7">
      <c r="D139" t="s">
        <v>873</v>
      </c>
      <c r="E139" t="s">
        <v>874</v>
      </c>
      <c r="F139" t="s">
        <v>148</v>
      </c>
      <c r="G139" s="1" t="s">
        <v>22</v>
      </c>
    </row>
    <row r="140" spans="4:7">
      <c r="D140" t="s">
        <v>875</v>
      </c>
      <c r="E140" t="s">
        <v>876</v>
      </c>
      <c r="F140" t="s">
        <v>1685</v>
      </c>
      <c r="G140" s="1" t="s">
        <v>22</v>
      </c>
    </row>
    <row r="141" spans="4:7">
      <c r="D141" t="s">
        <v>1687</v>
      </c>
      <c r="E141" t="s">
        <v>877</v>
      </c>
      <c r="F141" t="s">
        <v>126</v>
      </c>
      <c r="G141" s="1" t="s">
        <v>22</v>
      </c>
    </row>
    <row r="142" spans="4:7">
      <c r="D142" t="s">
        <v>1686</v>
      </c>
      <c r="E142" t="s">
        <v>876</v>
      </c>
      <c r="F142" t="s">
        <v>173</v>
      </c>
      <c r="G142" s="1" t="s">
        <v>22</v>
      </c>
    </row>
    <row r="143" spans="4:7">
      <c r="D143" t="s">
        <v>878</v>
      </c>
      <c r="E143" t="s">
        <v>879</v>
      </c>
      <c r="F143" t="s">
        <v>1685</v>
      </c>
      <c r="G143" s="1" t="s">
        <v>22</v>
      </c>
    </row>
    <row r="144" spans="4:7">
      <c r="D144" t="s">
        <v>1723</v>
      </c>
      <c r="E144" t="s">
        <v>879</v>
      </c>
      <c r="F144" t="s">
        <v>126</v>
      </c>
      <c r="G144" s="1" t="s">
        <v>22</v>
      </c>
    </row>
    <row r="145" spans="4:7">
      <c r="D145" t="s">
        <v>1724</v>
      </c>
      <c r="E145" t="s">
        <v>879</v>
      </c>
      <c r="F145" t="s">
        <v>173</v>
      </c>
      <c r="G145" s="1" t="s">
        <v>22</v>
      </c>
    </row>
    <row r="146" spans="4:7">
      <c r="D146" t="s">
        <v>880</v>
      </c>
      <c r="E146" t="s">
        <v>881</v>
      </c>
      <c r="F146" t="s">
        <v>45</v>
      </c>
      <c r="G146" s="1" t="s">
        <v>22</v>
      </c>
    </row>
    <row r="147" spans="4:7">
      <c r="D147" t="s">
        <v>882</v>
      </c>
      <c r="E147" t="s">
        <v>883</v>
      </c>
      <c r="F147" t="s">
        <v>35</v>
      </c>
      <c r="G147" s="1" t="s">
        <v>22</v>
      </c>
    </row>
    <row r="148" spans="4:7">
      <c r="D148" t="s">
        <v>884</v>
      </c>
      <c r="E148" t="s">
        <v>885</v>
      </c>
      <c r="F148" t="s">
        <v>35</v>
      </c>
      <c r="G148" s="1" t="s">
        <v>22</v>
      </c>
    </row>
    <row r="149" spans="4:7">
      <c r="D149" t="s">
        <v>886</v>
      </c>
      <c r="E149" t="s">
        <v>955</v>
      </c>
      <c r="F149" t="s">
        <v>35</v>
      </c>
      <c r="G149" s="1" t="s">
        <v>22</v>
      </c>
    </row>
    <row r="150" spans="4:7">
      <c r="D150" t="s">
        <v>887</v>
      </c>
      <c r="E150" t="s">
        <v>888</v>
      </c>
      <c r="F150" t="s">
        <v>126</v>
      </c>
      <c r="G150" s="1" t="s">
        <v>22</v>
      </c>
    </row>
    <row r="151" spans="4:7">
      <c r="D151" t="s">
        <v>889</v>
      </c>
      <c r="E151" t="s">
        <v>890</v>
      </c>
      <c r="F151" t="s">
        <v>841</v>
      </c>
      <c r="G151" s="1" t="s">
        <v>22</v>
      </c>
    </row>
    <row r="152" spans="4:7">
      <c r="D152" t="s">
        <v>891</v>
      </c>
      <c r="E152" t="s">
        <v>892</v>
      </c>
      <c r="F152" t="s">
        <v>126</v>
      </c>
      <c r="G152" s="1" t="s">
        <v>22</v>
      </c>
    </row>
    <row r="153" spans="4:7">
      <c r="D153" t="s">
        <v>893</v>
      </c>
      <c r="E153" t="s">
        <v>894</v>
      </c>
      <c r="F153" t="s">
        <v>841</v>
      </c>
      <c r="G153" s="1" t="s">
        <v>22</v>
      </c>
    </row>
    <row r="154" spans="4:7">
      <c r="D154" t="s">
        <v>292</v>
      </c>
      <c r="E154" t="s">
        <v>279</v>
      </c>
      <c r="F154" t="s">
        <v>148</v>
      </c>
      <c r="G154" s="1" t="s">
        <v>22</v>
      </c>
    </row>
    <row r="155" spans="4:7">
      <c r="D155" t="s">
        <v>293</v>
      </c>
      <c r="E155" t="s">
        <v>280</v>
      </c>
      <c r="F155" t="s">
        <v>148</v>
      </c>
      <c r="G155" s="1" t="s">
        <v>22</v>
      </c>
    </row>
    <row r="156" spans="4:7">
      <c r="D156" t="s">
        <v>895</v>
      </c>
      <c r="E156" t="s">
        <v>896</v>
      </c>
      <c r="F156" t="s">
        <v>148</v>
      </c>
      <c r="G156" s="1" t="s">
        <v>22</v>
      </c>
    </row>
    <row r="157" spans="4:7">
      <c r="D157" t="s">
        <v>897</v>
      </c>
      <c r="E157" t="s">
        <v>898</v>
      </c>
      <c r="F157" t="s">
        <v>148</v>
      </c>
      <c r="G157" s="1" t="s">
        <v>22</v>
      </c>
    </row>
    <row r="158" spans="4:7">
      <c r="D158" t="s">
        <v>899</v>
      </c>
      <c r="E158" t="s">
        <v>900</v>
      </c>
      <c r="F158" t="s">
        <v>148</v>
      </c>
      <c r="G158" s="1" t="s">
        <v>22</v>
      </c>
    </row>
    <row r="159" spans="4:7">
      <c r="D159" t="s">
        <v>901</v>
      </c>
      <c r="E159" t="s">
        <v>902</v>
      </c>
      <c r="F159" t="s">
        <v>841</v>
      </c>
      <c r="G159" s="1" t="s">
        <v>22</v>
      </c>
    </row>
    <row r="160" spans="4:7">
      <c r="D160" t="s">
        <v>903</v>
      </c>
      <c r="E160" t="s">
        <v>904</v>
      </c>
      <c r="F160" t="s">
        <v>841</v>
      </c>
      <c r="G160" s="1" t="s">
        <v>22</v>
      </c>
    </row>
    <row r="161" spans="4:7">
      <c r="D161" t="s">
        <v>905</v>
      </c>
      <c r="E161" t="s">
        <v>906</v>
      </c>
      <c r="F161" t="s">
        <v>841</v>
      </c>
      <c r="G161" s="1" t="s">
        <v>22</v>
      </c>
    </row>
    <row r="162" spans="4:7">
      <c r="D162" t="s">
        <v>907</v>
      </c>
      <c r="E162" t="s">
        <v>908</v>
      </c>
      <c r="F162" t="s">
        <v>123</v>
      </c>
      <c r="G162" s="1" t="s">
        <v>22</v>
      </c>
    </row>
    <row r="163" spans="4:7">
      <c r="D163" t="s">
        <v>909</v>
      </c>
      <c r="E163" t="s">
        <v>910</v>
      </c>
      <c r="F163" t="s">
        <v>126</v>
      </c>
      <c r="G163" s="1" t="s">
        <v>22</v>
      </c>
    </row>
    <row r="164" spans="4:7">
      <c r="D164" t="s">
        <v>911</v>
      </c>
      <c r="E164" t="s">
        <v>912</v>
      </c>
      <c r="F164" t="s">
        <v>123</v>
      </c>
      <c r="G164" s="1" t="s">
        <v>22</v>
      </c>
    </row>
    <row r="165" spans="4:7">
      <c r="D165" t="s">
        <v>913</v>
      </c>
      <c r="E165" t="s">
        <v>914</v>
      </c>
      <c r="F165" t="s">
        <v>35</v>
      </c>
      <c r="G165" s="1" t="s">
        <v>22</v>
      </c>
    </row>
    <row r="166" spans="4:7">
      <c r="D166" t="s">
        <v>915</v>
      </c>
      <c r="E166" t="s">
        <v>916</v>
      </c>
      <c r="F166" t="s">
        <v>148</v>
      </c>
      <c r="G166" s="1" t="s">
        <v>22</v>
      </c>
    </row>
    <row r="167" spans="4:7">
      <c r="D167" t="s">
        <v>917</v>
      </c>
      <c r="E167" t="s">
        <v>918</v>
      </c>
      <c r="F167" t="s">
        <v>841</v>
      </c>
      <c r="G167" s="1" t="s">
        <v>22</v>
      </c>
    </row>
    <row r="168" spans="4:7">
      <c r="D168" t="s">
        <v>919</v>
      </c>
      <c r="E168" t="s">
        <v>920</v>
      </c>
      <c r="F168" t="s">
        <v>841</v>
      </c>
      <c r="G168" s="1" t="s">
        <v>22</v>
      </c>
    </row>
    <row r="169" spans="4:7">
      <c r="D169" t="s">
        <v>1039</v>
      </c>
      <c r="E169" t="s">
        <v>1040</v>
      </c>
      <c r="F169" t="s">
        <v>1030</v>
      </c>
      <c r="G169" s="1" t="s">
        <v>457</v>
      </c>
    </row>
    <row r="170" spans="4:7">
      <c r="D170" t="s">
        <v>1668</v>
      </c>
      <c r="E170" t="s">
        <v>1669</v>
      </c>
      <c r="F170" t="s">
        <v>45</v>
      </c>
      <c r="G170" t="s">
        <v>22</v>
      </c>
    </row>
    <row r="171" spans="4:7">
      <c r="D171" t="s">
        <v>921</v>
      </c>
      <c r="E171" t="s">
        <v>922</v>
      </c>
      <c r="F171" t="s">
        <v>45</v>
      </c>
      <c r="G171" s="1" t="s">
        <v>22</v>
      </c>
    </row>
    <row r="172" spans="4:7">
      <c r="D172" t="s">
        <v>923</v>
      </c>
      <c r="E172" t="s">
        <v>924</v>
      </c>
      <c r="F172" t="s">
        <v>841</v>
      </c>
      <c r="G172" s="1" t="s">
        <v>22</v>
      </c>
    </row>
    <row r="173" spans="4:7">
      <c r="D173" t="s">
        <v>925</v>
      </c>
      <c r="E173" t="s">
        <v>926</v>
      </c>
      <c r="F173" t="s">
        <v>45</v>
      </c>
      <c r="G173" s="1" t="s">
        <v>22</v>
      </c>
    </row>
    <row r="174" spans="4:7">
      <c r="D174" t="s">
        <v>927</v>
      </c>
      <c r="E174" t="s">
        <v>928</v>
      </c>
      <c r="F174" t="s">
        <v>45</v>
      </c>
      <c r="G174" s="1" t="s">
        <v>22</v>
      </c>
    </row>
    <row r="175" spans="4:7">
      <c r="D175" t="s">
        <v>929</v>
      </c>
      <c r="E175" t="s">
        <v>930</v>
      </c>
      <c r="F175" t="s">
        <v>45</v>
      </c>
      <c r="G175" s="1" t="s">
        <v>22</v>
      </c>
    </row>
    <row r="176" spans="4:7">
      <c r="D176" t="s">
        <v>931</v>
      </c>
      <c r="E176" t="s">
        <v>932</v>
      </c>
      <c r="F176" t="s">
        <v>841</v>
      </c>
      <c r="G176" s="1" t="s">
        <v>22</v>
      </c>
    </row>
    <row r="177" spans="4:7">
      <c r="D177" t="s">
        <v>933</v>
      </c>
      <c r="E177" t="s">
        <v>934</v>
      </c>
      <c r="F177" t="s">
        <v>841</v>
      </c>
      <c r="G177" s="1" t="s">
        <v>22</v>
      </c>
    </row>
    <row r="178" spans="4:7">
      <c r="D178" t="s">
        <v>935</v>
      </c>
      <c r="E178" t="s">
        <v>936</v>
      </c>
      <c r="F178" t="s">
        <v>841</v>
      </c>
      <c r="G178" s="1" t="s">
        <v>22</v>
      </c>
    </row>
    <row r="179" spans="4:7">
      <c r="D179" t="s">
        <v>300</v>
      </c>
      <c r="E179" t="s">
        <v>287</v>
      </c>
      <c r="F179" t="s">
        <v>123</v>
      </c>
      <c r="G179" t="s">
        <v>22</v>
      </c>
    </row>
    <row r="180" spans="4:7">
      <c r="D180" t="s">
        <v>303</v>
      </c>
      <c r="E180" t="s">
        <v>290</v>
      </c>
      <c r="F180" t="s">
        <v>142</v>
      </c>
      <c r="G180" s="1" t="s">
        <v>22</v>
      </c>
    </row>
    <row r="181" spans="4:7">
      <c r="D181" t="s">
        <v>304</v>
      </c>
      <c r="E181" t="s">
        <v>937</v>
      </c>
      <c r="F181" t="s">
        <v>35</v>
      </c>
      <c r="G181" s="1" t="s">
        <v>22</v>
      </c>
    </row>
    <row r="182" spans="4:7">
      <c r="D182" t="s">
        <v>940</v>
      </c>
      <c r="E182" t="s">
        <v>941</v>
      </c>
      <c r="F182" t="s">
        <v>45</v>
      </c>
      <c r="G182" s="1" t="s">
        <v>22</v>
      </c>
    </row>
    <row r="183" spans="4:7">
      <c r="D183" t="s">
        <v>938</v>
      </c>
      <c r="E183" t="s">
        <v>939</v>
      </c>
      <c r="F183" t="s">
        <v>148</v>
      </c>
      <c r="G183" s="1" t="s">
        <v>22</v>
      </c>
    </row>
    <row r="184" spans="4:7">
      <c r="D184" t="s">
        <v>1743</v>
      </c>
      <c r="E184" t="s">
        <v>1742</v>
      </c>
      <c r="F184" t="s">
        <v>148</v>
      </c>
      <c r="G184" t="s">
        <v>22</v>
      </c>
    </row>
    <row r="185" spans="4:7">
      <c r="D185" t="s">
        <v>942</v>
      </c>
      <c r="E185" t="s">
        <v>943</v>
      </c>
      <c r="F185" t="s">
        <v>142</v>
      </c>
      <c r="G185" s="1" t="s">
        <v>22</v>
      </c>
    </row>
    <row r="186" spans="4:7">
      <c r="D186" s="1" t="s">
        <v>310</v>
      </c>
      <c r="E186" s="1" t="s">
        <v>305</v>
      </c>
      <c r="F186" s="1" t="s">
        <v>35</v>
      </c>
      <c r="G186" s="1" t="s">
        <v>22</v>
      </c>
    </row>
    <row r="187" spans="4:7">
      <c r="D187" s="1" t="s">
        <v>944</v>
      </c>
      <c r="E187" s="1" t="s">
        <v>945</v>
      </c>
      <c r="F187" s="1" t="s">
        <v>35</v>
      </c>
      <c r="G187" s="1" t="s">
        <v>22</v>
      </c>
    </row>
    <row r="188" spans="4:7">
      <c r="D188" s="1" t="s">
        <v>311</v>
      </c>
      <c r="E188" s="1" t="s">
        <v>306</v>
      </c>
      <c r="F188" s="1" t="s">
        <v>35</v>
      </c>
      <c r="G188" s="1" t="s">
        <v>22</v>
      </c>
    </row>
    <row r="189" spans="4:7">
      <c r="D189" s="1" t="s">
        <v>312</v>
      </c>
      <c r="E189" s="1" t="s">
        <v>307</v>
      </c>
      <c r="F189" s="1" t="s">
        <v>173</v>
      </c>
      <c r="G189" s="1" t="s">
        <v>22</v>
      </c>
    </row>
    <row r="190" spans="4:7">
      <c r="D190" s="1" t="s">
        <v>315</v>
      </c>
      <c r="E190" s="1" t="s">
        <v>309</v>
      </c>
      <c r="F190" s="1" t="s">
        <v>35</v>
      </c>
      <c r="G190" s="1" t="s">
        <v>22</v>
      </c>
    </row>
    <row r="191" spans="4:7">
      <c r="D191" s="1" t="s">
        <v>127</v>
      </c>
      <c r="E191" s="1" t="s">
        <v>128</v>
      </c>
      <c r="F191" s="1" t="s">
        <v>126</v>
      </c>
      <c r="G191" s="1" t="s">
        <v>22</v>
      </c>
    </row>
    <row r="192" spans="4:7">
      <c r="D192" s="1" t="s">
        <v>316</v>
      </c>
      <c r="E192" s="1" t="s">
        <v>131</v>
      </c>
      <c r="F192" s="1" t="s">
        <v>133</v>
      </c>
      <c r="G192" s="1" t="s">
        <v>22</v>
      </c>
    </row>
    <row r="193" spans="4:7">
      <c r="D193" s="1" t="s">
        <v>322</v>
      </c>
      <c r="E193" s="1" t="s">
        <v>134</v>
      </c>
      <c r="F193" s="1" t="s">
        <v>45</v>
      </c>
      <c r="G193" s="1" t="s">
        <v>22</v>
      </c>
    </row>
    <row r="194" spans="4:7">
      <c r="D194" s="1" t="s">
        <v>323</v>
      </c>
      <c r="E194" s="1" t="s">
        <v>137</v>
      </c>
      <c r="F194" s="1" t="s">
        <v>45</v>
      </c>
      <c r="G194" s="1" t="s">
        <v>22</v>
      </c>
    </row>
    <row r="195" spans="4:7">
      <c r="D195" s="1" t="s">
        <v>324</v>
      </c>
      <c r="E195" s="1" t="s">
        <v>317</v>
      </c>
      <c r="F195" s="1" t="s">
        <v>45</v>
      </c>
      <c r="G195" s="1" t="s">
        <v>22</v>
      </c>
    </row>
    <row r="196" spans="4:7">
      <c r="D196" s="1" t="s">
        <v>325</v>
      </c>
      <c r="E196" s="1" t="s">
        <v>139</v>
      </c>
      <c r="F196" s="1" t="s">
        <v>45</v>
      </c>
      <c r="G196" s="1" t="s">
        <v>22</v>
      </c>
    </row>
    <row r="197" spans="4:7">
      <c r="D197" s="1" t="s">
        <v>326</v>
      </c>
      <c r="E197" s="1" t="s">
        <v>318</v>
      </c>
      <c r="F197" s="1" t="s">
        <v>45</v>
      </c>
      <c r="G197" s="1" t="s">
        <v>22</v>
      </c>
    </row>
    <row r="198" spans="4:7">
      <c r="D198" s="1" t="s">
        <v>150</v>
      </c>
      <c r="E198" s="1" t="s">
        <v>149</v>
      </c>
      <c r="F198" s="1" t="s">
        <v>148</v>
      </c>
      <c r="G198" s="1" t="s">
        <v>22</v>
      </c>
    </row>
    <row r="199" spans="4:7">
      <c r="D199" s="1" t="s">
        <v>154</v>
      </c>
      <c r="E199" s="1" t="s">
        <v>153</v>
      </c>
      <c r="F199" s="1" t="s">
        <v>148</v>
      </c>
      <c r="G199" s="1" t="s">
        <v>22</v>
      </c>
    </row>
    <row r="200" spans="4:7">
      <c r="D200" s="1" t="s">
        <v>172</v>
      </c>
      <c r="E200" s="1" t="s">
        <v>171</v>
      </c>
      <c r="F200" s="1" t="s">
        <v>35</v>
      </c>
      <c r="G200" s="1" t="s">
        <v>22</v>
      </c>
    </row>
    <row r="201" spans="4:7">
      <c r="D201" s="1" t="s">
        <v>175</v>
      </c>
      <c r="E201" s="1" t="s">
        <v>174</v>
      </c>
      <c r="F201" s="1" t="s">
        <v>35</v>
      </c>
      <c r="G201" s="1" t="s">
        <v>22</v>
      </c>
    </row>
    <row r="202" spans="4:7">
      <c r="D202" s="1" t="s">
        <v>177</v>
      </c>
      <c r="E202" s="1" t="s">
        <v>176</v>
      </c>
      <c r="F202" s="1" t="s">
        <v>35</v>
      </c>
      <c r="G202" s="1" t="s">
        <v>22</v>
      </c>
    </row>
    <row r="203" spans="4:7">
      <c r="D203" s="1" t="s">
        <v>179</v>
      </c>
      <c r="E203" s="1" t="s">
        <v>178</v>
      </c>
      <c r="F203" s="1" t="s">
        <v>35</v>
      </c>
      <c r="G203" s="1" t="s">
        <v>22</v>
      </c>
    </row>
    <row r="204" spans="4:7">
      <c r="D204" s="1" t="s">
        <v>181</v>
      </c>
      <c r="E204" s="1" t="s">
        <v>180</v>
      </c>
      <c r="F204" s="1" t="s">
        <v>35</v>
      </c>
      <c r="G204" s="1" t="s">
        <v>22</v>
      </c>
    </row>
    <row r="205" spans="4:7">
      <c r="D205" s="1" t="s">
        <v>194</v>
      </c>
      <c r="E205" s="1" t="s">
        <v>183</v>
      </c>
      <c r="F205" s="1" t="s">
        <v>35</v>
      </c>
      <c r="G205" s="1" t="s">
        <v>22</v>
      </c>
    </row>
    <row r="206" spans="4:7">
      <c r="D206" s="1" t="s">
        <v>195</v>
      </c>
      <c r="E206" s="1" t="s">
        <v>184</v>
      </c>
      <c r="F206" s="1" t="s">
        <v>148</v>
      </c>
      <c r="G206" s="1" t="s">
        <v>22</v>
      </c>
    </row>
    <row r="207" spans="4:7">
      <c r="D207" s="1" t="s">
        <v>313</v>
      </c>
      <c r="E207" t="s">
        <v>946</v>
      </c>
      <c r="F207" s="1" t="s">
        <v>35</v>
      </c>
      <c r="G207" s="1" t="s">
        <v>22</v>
      </c>
    </row>
    <row r="208" spans="4:7">
      <c r="D208" t="s">
        <v>200</v>
      </c>
      <c r="E208" s="1" t="s">
        <v>189</v>
      </c>
      <c r="F208" s="1" t="s">
        <v>148</v>
      </c>
      <c r="G208" s="1" t="s">
        <v>22</v>
      </c>
    </row>
    <row r="209" spans="4:7">
      <c r="D209" s="1" t="s">
        <v>192</v>
      </c>
      <c r="E209" s="1" t="s">
        <v>191</v>
      </c>
      <c r="F209" s="1" t="s">
        <v>35</v>
      </c>
      <c r="G209" s="1" t="s">
        <v>22</v>
      </c>
    </row>
    <row r="210" spans="4:7">
      <c r="D210" s="1" t="s">
        <v>951</v>
      </c>
      <c r="E210" s="1" t="s">
        <v>952</v>
      </c>
      <c r="F210" s="1" t="s">
        <v>35</v>
      </c>
      <c r="G210" s="1" t="s">
        <v>22</v>
      </c>
    </row>
    <row r="211" spans="4:7">
      <c r="D211" s="1" t="s">
        <v>314</v>
      </c>
      <c r="E211" s="1" t="s">
        <v>308</v>
      </c>
      <c r="F211" s="1" t="s">
        <v>173</v>
      </c>
      <c r="G211" s="1" t="s">
        <v>22</v>
      </c>
    </row>
    <row r="212" spans="4:7">
      <c r="D212" s="1" t="s">
        <v>947</v>
      </c>
      <c r="E212" s="1" t="s">
        <v>948</v>
      </c>
      <c r="F212" s="1" t="s">
        <v>148</v>
      </c>
      <c r="G212" s="1" t="s">
        <v>22</v>
      </c>
    </row>
    <row r="213" spans="4:7">
      <c r="D213" s="1" t="s">
        <v>327</v>
      </c>
      <c r="E213" s="1" t="s">
        <v>319</v>
      </c>
      <c r="F213" s="1" t="s">
        <v>148</v>
      </c>
      <c r="G213" s="1" t="s">
        <v>22</v>
      </c>
    </row>
    <row r="214" spans="4:7">
      <c r="D214" s="1" t="s">
        <v>949</v>
      </c>
      <c r="E214" s="1" t="s">
        <v>950</v>
      </c>
      <c r="F214" s="1" t="s">
        <v>142</v>
      </c>
      <c r="G214" s="1" t="s">
        <v>22</v>
      </c>
    </row>
    <row r="215" spans="4:7">
      <c r="D215" s="1" t="s">
        <v>217</v>
      </c>
      <c r="E215" s="1" t="s">
        <v>204</v>
      </c>
      <c r="F215" s="1" t="s">
        <v>142</v>
      </c>
      <c r="G215" s="1" t="s">
        <v>22</v>
      </c>
    </row>
    <row r="216" spans="4:7">
      <c r="D216" s="1" t="s">
        <v>220</v>
      </c>
      <c r="E216" s="1" t="s">
        <v>207</v>
      </c>
      <c r="F216" s="1" t="s">
        <v>142</v>
      </c>
      <c r="G216" s="1" t="s">
        <v>22</v>
      </c>
    </row>
    <row r="217" spans="4:7">
      <c r="D217" s="1" t="s">
        <v>227</v>
      </c>
      <c r="E217" s="1" t="s">
        <v>214</v>
      </c>
      <c r="F217" s="1" t="s">
        <v>148</v>
      </c>
      <c r="G217" s="1" t="s">
        <v>22</v>
      </c>
    </row>
    <row r="218" spans="4:7">
      <c r="D218" s="1" t="s">
        <v>255</v>
      </c>
      <c r="E218" s="1" t="s">
        <v>229</v>
      </c>
      <c r="F218" s="1" t="s">
        <v>148</v>
      </c>
      <c r="G218" s="1" t="s">
        <v>22</v>
      </c>
    </row>
    <row r="219" spans="4:7">
      <c r="D219" s="1" t="s">
        <v>256</v>
      </c>
      <c r="E219" s="1" t="s">
        <v>230</v>
      </c>
      <c r="F219" s="1" t="s">
        <v>45</v>
      </c>
      <c r="G219" s="1" t="s">
        <v>22</v>
      </c>
    </row>
    <row r="220" spans="4:7">
      <c r="D220" s="1" t="s">
        <v>259</v>
      </c>
      <c r="E220" s="1" t="s">
        <v>233</v>
      </c>
      <c r="F220" s="1" t="s">
        <v>45</v>
      </c>
      <c r="G220" s="1" t="s">
        <v>22</v>
      </c>
    </row>
    <row r="221" spans="4:7">
      <c r="D221" s="1" t="s">
        <v>260</v>
      </c>
      <c r="E221" s="1" t="s">
        <v>320</v>
      </c>
      <c r="F221" s="1" t="s">
        <v>45</v>
      </c>
      <c r="G221" s="1" t="s">
        <v>22</v>
      </c>
    </row>
    <row r="222" spans="4:7">
      <c r="D222" s="1" t="s">
        <v>264</v>
      </c>
      <c r="E222" s="1" t="s">
        <v>238</v>
      </c>
      <c r="F222" s="1" t="s">
        <v>953</v>
      </c>
      <c r="G222" s="1" t="s">
        <v>22</v>
      </c>
    </row>
    <row r="223" spans="4:7">
      <c r="D223" s="1" t="s">
        <v>265</v>
      </c>
      <c r="E223" s="1" t="s">
        <v>954</v>
      </c>
      <c r="F223" s="1" t="s">
        <v>953</v>
      </c>
      <c r="G223" s="1" t="s">
        <v>22</v>
      </c>
    </row>
    <row r="224" spans="4:7">
      <c r="D224" s="1" t="s">
        <v>269</v>
      </c>
      <c r="E224" s="1" t="s">
        <v>243</v>
      </c>
      <c r="F224" s="1" t="s">
        <v>45</v>
      </c>
      <c r="G224" s="1" t="s">
        <v>22</v>
      </c>
    </row>
    <row r="225" spans="4:7">
      <c r="D225" s="1" t="s">
        <v>271</v>
      </c>
      <c r="E225" s="1" t="s">
        <v>245</v>
      </c>
      <c r="F225" s="1" t="s">
        <v>35</v>
      </c>
      <c r="G225" s="1" t="s">
        <v>22</v>
      </c>
    </row>
    <row r="226" spans="4:7">
      <c r="D226" s="1" t="s">
        <v>272</v>
      </c>
      <c r="E226" s="1" t="s">
        <v>246</v>
      </c>
      <c r="F226" s="1" t="s">
        <v>148</v>
      </c>
      <c r="G226" s="1" t="s">
        <v>22</v>
      </c>
    </row>
    <row r="227" spans="4:7">
      <c r="D227" s="1" t="s">
        <v>328</v>
      </c>
      <c r="E227" s="1" t="s">
        <v>321</v>
      </c>
      <c r="F227" s="1" t="s">
        <v>35</v>
      </c>
      <c r="G227" s="1" t="s">
        <v>22</v>
      </c>
    </row>
    <row r="228" spans="4:7">
      <c r="D228" s="1" t="s">
        <v>276</v>
      </c>
      <c r="E228" s="1" t="s">
        <v>251</v>
      </c>
      <c r="F228" s="1" t="s">
        <v>148</v>
      </c>
      <c r="G228" s="1" t="s">
        <v>22</v>
      </c>
    </row>
    <row r="229" spans="4:7">
      <c r="D229" s="1" t="s">
        <v>277</v>
      </c>
      <c r="E229" s="1" t="s">
        <v>252</v>
      </c>
      <c r="F229" s="1" t="s">
        <v>148</v>
      </c>
      <c r="G229" s="1" t="s">
        <v>22</v>
      </c>
    </row>
    <row r="230" spans="4:7">
      <c r="D230" s="1" t="s">
        <v>278</v>
      </c>
      <c r="E230" s="1" t="s">
        <v>253</v>
      </c>
      <c r="F230" s="1" t="s">
        <v>148</v>
      </c>
      <c r="G230" s="1" t="s">
        <v>22</v>
      </c>
    </row>
    <row r="231" spans="4:7">
      <c r="D231" s="1" t="s">
        <v>1041</v>
      </c>
      <c r="E231" s="1" t="s">
        <v>1042</v>
      </c>
      <c r="F231" s="1" t="s">
        <v>982</v>
      </c>
      <c r="G231" s="1" t="s">
        <v>457</v>
      </c>
    </row>
    <row r="232" spans="4:7">
      <c r="D232" s="1" t="s">
        <v>623</v>
      </c>
      <c r="E232" s="1" t="s">
        <v>624</v>
      </c>
      <c r="F232" s="1" t="s">
        <v>982</v>
      </c>
      <c r="G232" s="1" t="s">
        <v>457</v>
      </c>
    </row>
    <row r="233" spans="4:7">
      <c r="D233" s="1" t="s">
        <v>104</v>
      </c>
      <c r="E233" s="1" t="s">
        <v>105</v>
      </c>
      <c r="F233" s="1" t="s">
        <v>35</v>
      </c>
      <c r="G233" s="1" t="s">
        <v>22</v>
      </c>
    </row>
    <row r="234" spans="4:7">
      <c r="D234" s="1" t="s">
        <v>23</v>
      </c>
      <c r="E234" s="1" t="s">
        <v>24</v>
      </c>
      <c r="F234" s="1" t="s">
        <v>123</v>
      </c>
      <c r="G234" s="1" t="s">
        <v>22</v>
      </c>
    </row>
    <row r="235" spans="4:7">
      <c r="D235"/>
      <c r="E235"/>
      <c r="F235"/>
      <c r="G235"/>
    </row>
  </sheetData>
  <sortState ref="D1:K234">
    <sortCondition ref="D234"/>
  </sortState>
  <dataValidations count="1">
    <dataValidation allowBlank="1" showInputMessage="1" showErrorMessage="1" promptTitle="Nevyplňovat!" prompt="Automaticky se vyplní samopo zadání názvu čísla (kódu) lamina" sqref="I4"/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38"/>
  <sheetViews>
    <sheetView zoomScale="130" zoomScaleNormal="130" workbookViewId="0">
      <selection activeCell="A4" sqref="A4"/>
    </sheetView>
  </sheetViews>
  <sheetFormatPr defaultColWidth="22.5546875" defaultRowHeight="14.4"/>
  <cols>
    <col min="8" max="8" width="22.5546875" style="5"/>
  </cols>
  <sheetData>
    <row r="1" spans="1:10">
      <c r="A1" t="s">
        <v>1048</v>
      </c>
      <c r="C1" t="s">
        <v>1144</v>
      </c>
      <c r="D1" t="s">
        <v>1143</v>
      </c>
      <c r="F1" t="s">
        <v>1142</v>
      </c>
      <c r="G1" t="s">
        <v>1141</v>
      </c>
    </row>
    <row r="2" spans="1:10">
      <c r="A2" s="7" t="str">
        <f>'CN kuchyne_Franke'!$J$11</f>
        <v>g40</v>
      </c>
      <c r="B2" s="7" t="str">
        <f>VLOOKUP(A2,$A$4:H150,2)</f>
        <v>FRANKE Fragranit KSG 238</v>
      </c>
      <c r="C2" s="7" t="str">
        <f>VLOOKUP(A2,$A$4:H150,3)</f>
        <v>sítkový ventil</v>
      </c>
      <c r="D2" s="7" t="str">
        <f>VLOOKUP(A2,$A$4:H150,4)</f>
        <v>Baterie Franke FN 0147</v>
      </c>
      <c r="E2" s="7" t="str">
        <f>VLOOKUP(A2,$A$4:H150,5)</f>
        <v>tlaková, chromová s vytah. koncovkou</v>
      </c>
      <c r="F2" s="7" t="str">
        <f>VLOOKUP(A2,$A$4:H150,6)</f>
        <v>Dávkovač saponátu Franke FD 300</v>
      </c>
      <c r="G2" s="7" t="str">
        <f>VLOOKUP(A2,$A$4:H150,7)</f>
        <v xml:space="preserve">    </v>
      </c>
      <c r="H2" s="15">
        <f>VLOOKUP(A2,$A$4:H150,8)</f>
        <v>11979</v>
      </c>
    </row>
    <row r="4" spans="1:10">
      <c r="A4">
        <v>0</v>
      </c>
      <c r="B4" t="s">
        <v>1868</v>
      </c>
      <c r="D4" t="s">
        <v>1869</v>
      </c>
      <c r="H4" s="5">
        <v>0</v>
      </c>
      <c r="J4" t="s">
        <v>1785</v>
      </c>
    </row>
    <row r="5" spans="1:10">
      <c r="A5" t="s">
        <v>1080</v>
      </c>
      <c r="B5" t="s">
        <v>1175</v>
      </c>
      <c r="C5" t="s">
        <v>1050</v>
      </c>
      <c r="D5" t="s">
        <v>1066</v>
      </c>
      <c r="E5" t="s">
        <v>1067</v>
      </c>
      <c r="F5" t="s">
        <v>1168</v>
      </c>
      <c r="G5" t="s">
        <v>1169</v>
      </c>
      <c r="H5" s="5">
        <v>8712</v>
      </c>
    </row>
    <row r="6" spans="1:10">
      <c r="A6" t="s">
        <v>1081</v>
      </c>
      <c r="B6" t="s">
        <v>1175</v>
      </c>
      <c r="C6" t="s">
        <v>1050</v>
      </c>
      <c r="D6" t="s">
        <v>1145</v>
      </c>
      <c r="E6" t="s">
        <v>1090</v>
      </c>
      <c r="F6" t="s">
        <v>1168</v>
      </c>
      <c r="G6" t="s">
        <v>1169</v>
      </c>
      <c r="H6" s="5">
        <v>9922</v>
      </c>
    </row>
    <row r="7" spans="1:10">
      <c r="A7" t="s">
        <v>1082</v>
      </c>
      <c r="B7" t="s">
        <v>1176</v>
      </c>
      <c r="C7" t="s">
        <v>1050</v>
      </c>
      <c r="D7" t="s">
        <v>1066</v>
      </c>
      <c r="E7" t="s">
        <v>1067</v>
      </c>
      <c r="F7" t="s">
        <v>1168</v>
      </c>
      <c r="G7" t="s">
        <v>1169</v>
      </c>
      <c r="H7" s="5">
        <v>9922</v>
      </c>
    </row>
    <row r="8" spans="1:10">
      <c r="A8" t="s">
        <v>1083</v>
      </c>
      <c r="B8" t="s">
        <v>1176</v>
      </c>
      <c r="C8" t="s">
        <v>1050</v>
      </c>
      <c r="D8" t="s">
        <v>1145</v>
      </c>
      <c r="E8" t="s">
        <v>1090</v>
      </c>
      <c r="F8" t="s">
        <v>1168</v>
      </c>
      <c r="G8" t="s">
        <v>1169</v>
      </c>
      <c r="H8" s="5">
        <v>11616</v>
      </c>
    </row>
    <row r="9" spans="1:10">
      <c r="A9" t="s">
        <v>1084</v>
      </c>
      <c r="B9" t="s">
        <v>1177</v>
      </c>
      <c r="C9" t="s">
        <v>1092</v>
      </c>
      <c r="D9" t="s">
        <v>1091</v>
      </c>
      <c r="E9" t="s">
        <v>1052</v>
      </c>
      <c r="F9" t="s">
        <v>1168</v>
      </c>
      <c r="G9" t="s">
        <v>1169</v>
      </c>
      <c r="H9" s="5">
        <v>11858</v>
      </c>
    </row>
    <row r="10" spans="1:10">
      <c r="A10" t="s">
        <v>1085</v>
      </c>
      <c r="B10" t="s">
        <v>1177</v>
      </c>
      <c r="C10" t="s">
        <v>1092</v>
      </c>
      <c r="D10" t="s">
        <v>1093</v>
      </c>
      <c r="E10" t="s">
        <v>1095</v>
      </c>
      <c r="F10" t="s">
        <v>1168</v>
      </c>
      <c r="G10" t="s">
        <v>1169</v>
      </c>
      <c r="H10" s="5">
        <v>15125</v>
      </c>
    </row>
    <row r="11" spans="1:10">
      <c r="A11" t="s">
        <v>1086</v>
      </c>
      <c r="B11" t="s">
        <v>1178</v>
      </c>
      <c r="C11" t="s">
        <v>1092</v>
      </c>
      <c r="D11" t="s">
        <v>1091</v>
      </c>
      <c r="E11" t="s">
        <v>1052</v>
      </c>
      <c r="F11" t="s">
        <v>1168</v>
      </c>
      <c r="G11" t="s">
        <v>1169</v>
      </c>
      <c r="H11" s="5">
        <v>11737</v>
      </c>
    </row>
    <row r="12" spans="1:10">
      <c r="A12" t="s">
        <v>1087</v>
      </c>
      <c r="B12" t="s">
        <v>1178</v>
      </c>
      <c r="C12" t="s">
        <v>1092</v>
      </c>
      <c r="D12" t="s">
        <v>1093</v>
      </c>
      <c r="E12" t="s">
        <v>1095</v>
      </c>
      <c r="F12" t="s">
        <v>1168</v>
      </c>
      <c r="G12" t="s">
        <v>1169</v>
      </c>
      <c r="H12" s="5">
        <v>15004</v>
      </c>
    </row>
    <row r="13" spans="1:10">
      <c r="A13" t="s">
        <v>1097</v>
      </c>
      <c r="B13" t="s">
        <v>1179</v>
      </c>
      <c r="C13" t="s">
        <v>1050</v>
      </c>
      <c r="D13" t="s">
        <v>1103</v>
      </c>
      <c r="E13" t="s">
        <v>1096</v>
      </c>
      <c r="F13" t="s">
        <v>1168</v>
      </c>
      <c r="G13" t="s">
        <v>1169</v>
      </c>
      <c r="H13" s="5">
        <v>7623</v>
      </c>
    </row>
    <row r="14" spans="1:10">
      <c r="A14" t="s">
        <v>1098</v>
      </c>
      <c r="B14" t="s">
        <v>1179</v>
      </c>
      <c r="C14" t="s">
        <v>1050</v>
      </c>
      <c r="D14" t="s">
        <v>1101</v>
      </c>
      <c r="E14" t="s">
        <v>1102</v>
      </c>
      <c r="F14" t="s">
        <v>1168</v>
      </c>
      <c r="G14" t="s">
        <v>1169</v>
      </c>
      <c r="H14" s="5">
        <v>7139</v>
      </c>
    </row>
    <row r="15" spans="1:10">
      <c r="A15" t="s">
        <v>1099</v>
      </c>
      <c r="B15" t="s">
        <v>1179</v>
      </c>
      <c r="C15" t="s">
        <v>1050</v>
      </c>
      <c r="D15" t="s">
        <v>1088</v>
      </c>
      <c r="E15" t="s">
        <v>1096</v>
      </c>
      <c r="F15" t="s">
        <v>1168</v>
      </c>
      <c r="G15" t="s">
        <v>1169</v>
      </c>
      <c r="H15" s="5">
        <v>8107</v>
      </c>
    </row>
    <row r="16" spans="1:10">
      <c r="A16" t="s">
        <v>1100</v>
      </c>
      <c r="B16" t="s">
        <v>1180</v>
      </c>
      <c r="C16" t="s">
        <v>1050</v>
      </c>
      <c r="D16" t="s">
        <v>1103</v>
      </c>
      <c r="E16" t="s">
        <v>1096</v>
      </c>
      <c r="F16" t="s">
        <v>1168</v>
      </c>
      <c r="G16" t="s">
        <v>1169</v>
      </c>
      <c r="H16" s="5">
        <v>7139</v>
      </c>
    </row>
    <row r="17" spans="1:8">
      <c r="A17" t="s">
        <v>1049</v>
      </c>
      <c r="B17" t="s">
        <v>1180</v>
      </c>
      <c r="C17" t="s">
        <v>1050</v>
      </c>
      <c r="D17" t="s">
        <v>1101</v>
      </c>
      <c r="E17" t="s">
        <v>1102</v>
      </c>
      <c r="F17" t="s">
        <v>1168</v>
      </c>
      <c r="G17" t="s">
        <v>1169</v>
      </c>
      <c r="H17" s="5">
        <v>6534</v>
      </c>
    </row>
    <row r="18" spans="1:8">
      <c r="A18" t="s">
        <v>1054</v>
      </c>
      <c r="B18" t="s">
        <v>1180</v>
      </c>
      <c r="C18" t="s">
        <v>1050</v>
      </c>
      <c r="D18" t="s">
        <v>1088</v>
      </c>
      <c r="E18" t="s">
        <v>1096</v>
      </c>
      <c r="F18" t="s">
        <v>1168</v>
      </c>
      <c r="G18" t="s">
        <v>1169</v>
      </c>
      <c r="H18" s="5">
        <v>7502</v>
      </c>
    </row>
    <row r="19" spans="1:8">
      <c r="A19" t="s">
        <v>1055</v>
      </c>
      <c r="B19" t="s">
        <v>1181</v>
      </c>
      <c r="C19" t="s">
        <v>1050</v>
      </c>
      <c r="D19" t="s">
        <v>1051</v>
      </c>
      <c r="E19" t="s">
        <v>1052</v>
      </c>
      <c r="F19" t="s">
        <v>1053</v>
      </c>
      <c r="G19" t="s">
        <v>1169</v>
      </c>
      <c r="H19" s="5">
        <v>5445</v>
      </c>
    </row>
    <row r="20" spans="1:8">
      <c r="A20" t="s">
        <v>1056</v>
      </c>
      <c r="B20" t="s">
        <v>1181</v>
      </c>
      <c r="C20" t="s">
        <v>1050</v>
      </c>
      <c r="D20" t="s">
        <v>1065</v>
      </c>
      <c r="E20" t="s">
        <v>1052</v>
      </c>
      <c r="F20" t="s">
        <v>1053</v>
      </c>
      <c r="G20" t="s">
        <v>1169</v>
      </c>
      <c r="H20" s="5">
        <v>6413</v>
      </c>
    </row>
    <row r="21" spans="1:8">
      <c r="A21" t="s">
        <v>1057</v>
      </c>
      <c r="B21" t="s">
        <v>1182</v>
      </c>
      <c r="C21" t="s">
        <v>1050</v>
      </c>
      <c r="D21" t="s">
        <v>1066</v>
      </c>
      <c r="E21" t="s">
        <v>1067</v>
      </c>
      <c r="F21" t="s">
        <v>1053</v>
      </c>
      <c r="G21" t="s">
        <v>1169</v>
      </c>
      <c r="H21" s="5">
        <v>9136</v>
      </c>
    </row>
    <row r="22" spans="1:8">
      <c r="A22" t="s">
        <v>1058</v>
      </c>
      <c r="B22" t="s">
        <v>1182</v>
      </c>
      <c r="C22" t="s">
        <v>1050</v>
      </c>
      <c r="D22" t="s">
        <v>1145</v>
      </c>
      <c r="E22" t="s">
        <v>1094</v>
      </c>
      <c r="F22" t="s">
        <v>1053</v>
      </c>
      <c r="G22" t="s">
        <v>1169</v>
      </c>
      <c r="H22" s="5">
        <v>10104</v>
      </c>
    </row>
    <row r="23" spans="1:8">
      <c r="A23" t="s">
        <v>1059</v>
      </c>
      <c r="B23" t="s">
        <v>1183</v>
      </c>
      <c r="C23" t="s">
        <v>1050</v>
      </c>
      <c r="D23" t="s">
        <v>1066</v>
      </c>
      <c r="E23" t="s">
        <v>1067</v>
      </c>
      <c r="F23" t="s">
        <v>1053</v>
      </c>
      <c r="G23" t="s">
        <v>1169</v>
      </c>
      <c r="H23" s="5">
        <v>10527</v>
      </c>
    </row>
    <row r="24" spans="1:8">
      <c r="A24" t="s">
        <v>1060</v>
      </c>
      <c r="B24" t="s">
        <v>1183</v>
      </c>
      <c r="C24" t="s">
        <v>1050</v>
      </c>
      <c r="D24" t="s">
        <v>1145</v>
      </c>
      <c r="E24" t="s">
        <v>1094</v>
      </c>
      <c r="F24" t="s">
        <v>1053</v>
      </c>
      <c r="G24" t="s">
        <v>1169</v>
      </c>
      <c r="H24" s="5">
        <v>11979</v>
      </c>
    </row>
    <row r="25" spans="1:8">
      <c r="A25" t="s">
        <v>1061</v>
      </c>
      <c r="B25" t="s">
        <v>1184</v>
      </c>
      <c r="C25" t="s">
        <v>1050</v>
      </c>
      <c r="D25" t="s">
        <v>1066</v>
      </c>
      <c r="E25" t="s">
        <v>1067</v>
      </c>
      <c r="G25" t="s">
        <v>1169</v>
      </c>
      <c r="H25" s="5">
        <v>9922</v>
      </c>
    </row>
    <row r="26" spans="1:8">
      <c r="A26" t="s">
        <v>1062</v>
      </c>
      <c r="B26" t="s">
        <v>1184</v>
      </c>
      <c r="C26" t="s">
        <v>1050</v>
      </c>
      <c r="D26" t="s">
        <v>1145</v>
      </c>
      <c r="E26" t="s">
        <v>1094</v>
      </c>
      <c r="G26" t="s">
        <v>1169</v>
      </c>
      <c r="H26" s="5">
        <v>10890</v>
      </c>
    </row>
    <row r="27" spans="1:8">
      <c r="A27" t="s">
        <v>1063</v>
      </c>
      <c r="B27" t="s">
        <v>1179</v>
      </c>
      <c r="C27" t="s">
        <v>1050</v>
      </c>
      <c r="D27" t="s">
        <v>1051</v>
      </c>
      <c r="E27" t="s">
        <v>1052</v>
      </c>
      <c r="F27" t="s">
        <v>1169</v>
      </c>
      <c r="G27" t="s">
        <v>1169</v>
      </c>
      <c r="H27" s="5">
        <v>6413</v>
      </c>
    </row>
    <row r="28" spans="1:8">
      <c r="A28" t="s">
        <v>1064</v>
      </c>
      <c r="B28" t="s">
        <v>1180</v>
      </c>
      <c r="C28" t="s">
        <v>1050</v>
      </c>
      <c r="D28" t="s">
        <v>1051</v>
      </c>
      <c r="E28" t="s">
        <v>1052</v>
      </c>
      <c r="F28" t="s">
        <v>1169</v>
      </c>
      <c r="G28" t="s">
        <v>1169</v>
      </c>
      <c r="H28" s="5">
        <v>5687</v>
      </c>
    </row>
    <row r="29" spans="1:8">
      <c r="A29" t="s">
        <v>1069</v>
      </c>
      <c r="B29" t="s">
        <v>1185</v>
      </c>
      <c r="C29" t="s">
        <v>1050</v>
      </c>
      <c r="D29" t="s">
        <v>1104</v>
      </c>
      <c r="E29" t="s">
        <v>1052</v>
      </c>
      <c r="F29" t="s">
        <v>1053</v>
      </c>
      <c r="G29" t="s">
        <v>1169</v>
      </c>
      <c r="H29" s="5">
        <v>9438</v>
      </c>
    </row>
    <row r="30" spans="1:8">
      <c r="A30" t="s">
        <v>1070</v>
      </c>
      <c r="B30" t="s">
        <v>1185</v>
      </c>
      <c r="C30" t="s">
        <v>1050</v>
      </c>
      <c r="D30" t="s">
        <v>1103</v>
      </c>
      <c r="E30" t="s">
        <v>1096</v>
      </c>
      <c r="F30" t="s">
        <v>1053</v>
      </c>
      <c r="G30" t="s">
        <v>1169</v>
      </c>
      <c r="H30" s="5">
        <v>9922</v>
      </c>
    </row>
    <row r="31" spans="1:8">
      <c r="A31" t="s">
        <v>1071</v>
      </c>
      <c r="B31" t="s">
        <v>1185</v>
      </c>
      <c r="C31" t="s">
        <v>1050</v>
      </c>
      <c r="D31" t="s">
        <v>1101</v>
      </c>
      <c r="E31" t="s">
        <v>1102</v>
      </c>
      <c r="F31" t="s">
        <v>1053</v>
      </c>
      <c r="G31" t="s">
        <v>1169</v>
      </c>
      <c r="H31" s="5">
        <v>9922</v>
      </c>
    </row>
    <row r="32" spans="1:8">
      <c r="A32" t="s">
        <v>1072</v>
      </c>
      <c r="B32" t="s">
        <v>1185</v>
      </c>
      <c r="C32" t="s">
        <v>1050</v>
      </c>
      <c r="D32" t="s">
        <v>1088</v>
      </c>
      <c r="E32" t="s">
        <v>1089</v>
      </c>
      <c r="F32" t="s">
        <v>1053</v>
      </c>
      <c r="G32" t="s">
        <v>1169</v>
      </c>
      <c r="H32" s="5">
        <v>11011</v>
      </c>
    </row>
    <row r="33" spans="1:8">
      <c r="A33" t="s">
        <v>1073</v>
      </c>
      <c r="B33" t="s">
        <v>1175</v>
      </c>
      <c r="C33" t="s">
        <v>1050</v>
      </c>
      <c r="D33" t="s">
        <v>1066</v>
      </c>
      <c r="E33" t="s">
        <v>1067</v>
      </c>
      <c r="F33" t="s">
        <v>1169</v>
      </c>
      <c r="G33" t="s">
        <v>1140</v>
      </c>
      <c r="H33" s="5">
        <v>10769</v>
      </c>
    </row>
    <row r="34" spans="1:8">
      <c r="A34" t="s">
        <v>1074</v>
      </c>
      <c r="B34" t="s">
        <v>1184</v>
      </c>
      <c r="C34" t="s">
        <v>1050</v>
      </c>
      <c r="D34" t="s">
        <v>1145</v>
      </c>
      <c r="E34" t="s">
        <v>1094</v>
      </c>
      <c r="F34" t="s">
        <v>1169</v>
      </c>
      <c r="G34" t="s">
        <v>1147</v>
      </c>
      <c r="H34" s="5">
        <v>19360</v>
      </c>
    </row>
    <row r="35" spans="1:8">
      <c r="A35" t="s">
        <v>1075</v>
      </c>
      <c r="B35" t="s">
        <v>1186</v>
      </c>
      <c r="C35" t="s">
        <v>1050</v>
      </c>
      <c r="D35" t="s">
        <v>1145</v>
      </c>
      <c r="E35" t="s">
        <v>1094</v>
      </c>
      <c r="F35" t="s">
        <v>1169</v>
      </c>
      <c r="G35" t="s">
        <v>1148</v>
      </c>
      <c r="H35" s="5">
        <v>19360</v>
      </c>
    </row>
    <row r="36" spans="1:8">
      <c r="A36" t="s">
        <v>1076</v>
      </c>
      <c r="B36" t="s">
        <v>1184</v>
      </c>
      <c r="C36" t="s">
        <v>1050</v>
      </c>
      <c r="D36" t="s">
        <v>1145</v>
      </c>
      <c r="E36" t="s">
        <v>1094</v>
      </c>
      <c r="F36" t="s">
        <v>1169</v>
      </c>
      <c r="G36" t="s">
        <v>1149</v>
      </c>
      <c r="H36" s="5">
        <v>19360</v>
      </c>
    </row>
    <row r="37" spans="1:8">
      <c r="A37" t="s">
        <v>1077</v>
      </c>
      <c r="B37" t="s">
        <v>1184</v>
      </c>
      <c r="C37" t="s">
        <v>1050</v>
      </c>
      <c r="D37" t="s">
        <v>1145</v>
      </c>
      <c r="E37" t="s">
        <v>1094</v>
      </c>
      <c r="F37" t="s">
        <v>1169</v>
      </c>
      <c r="G37" t="s">
        <v>1150</v>
      </c>
      <c r="H37" s="5">
        <v>19360</v>
      </c>
    </row>
    <row r="38" spans="1:8">
      <c r="A38" t="s">
        <v>1078</v>
      </c>
      <c r="B38" t="s">
        <v>1187</v>
      </c>
      <c r="C38" t="s">
        <v>1050</v>
      </c>
      <c r="D38" t="s">
        <v>1065</v>
      </c>
      <c r="E38" t="s">
        <v>1052</v>
      </c>
      <c r="F38" t="s">
        <v>1169</v>
      </c>
      <c r="G38" t="s">
        <v>1170</v>
      </c>
      <c r="H38" s="5">
        <v>6958</v>
      </c>
    </row>
    <row r="39" spans="1:8">
      <c r="A39" t="s">
        <v>1079</v>
      </c>
      <c r="B39" t="s">
        <v>1187</v>
      </c>
      <c r="C39" t="s">
        <v>1050</v>
      </c>
      <c r="D39" t="s">
        <v>1088</v>
      </c>
      <c r="E39" t="s">
        <v>1089</v>
      </c>
      <c r="F39" t="s">
        <v>1169</v>
      </c>
      <c r="G39" t="s">
        <v>1170</v>
      </c>
      <c r="H39" s="5">
        <v>8228</v>
      </c>
    </row>
    <row r="40" spans="1:8">
      <c r="A40" t="s">
        <v>1786</v>
      </c>
      <c r="B40" t="s">
        <v>1188</v>
      </c>
      <c r="C40" t="s">
        <v>1050</v>
      </c>
      <c r="D40" t="s">
        <v>1065</v>
      </c>
      <c r="E40" t="s">
        <v>1052</v>
      </c>
      <c r="F40" t="s">
        <v>1169</v>
      </c>
      <c r="G40" t="s">
        <v>1170</v>
      </c>
      <c r="H40" s="5">
        <v>7381</v>
      </c>
    </row>
    <row r="41" spans="1:8">
      <c r="A41" t="s">
        <v>1788</v>
      </c>
      <c r="B41" t="s">
        <v>1188</v>
      </c>
      <c r="C41" t="s">
        <v>1050</v>
      </c>
      <c r="D41" t="s">
        <v>1088</v>
      </c>
      <c r="E41" t="s">
        <v>1089</v>
      </c>
      <c r="F41" t="s">
        <v>1169</v>
      </c>
      <c r="G41" t="s">
        <v>1170</v>
      </c>
      <c r="H41" s="5">
        <v>8954</v>
      </c>
    </row>
    <row r="42" spans="1:8">
      <c r="A42" t="s">
        <v>1789</v>
      </c>
      <c r="B42" t="s">
        <v>1181</v>
      </c>
      <c r="C42" t="s">
        <v>1050</v>
      </c>
      <c r="D42" t="s">
        <v>1787</v>
      </c>
      <c r="E42" t="s">
        <v>1052</v>
      </c>
      <c r="F42" t="s">
        <v>1053</v>
      </c>
      <c r="H42" s="5">
        <v>5566</v>
      </c>
    </row>
    <row r="43" spans="1:8">
      <c r="A43" t="s">
        <v>1790</v>
      </c>
      <c r="B43" t="s">
        <v>1181</v>
      </c>
      <c r="C43" t="s">
        <v>1050</v>
      </c>
      <c r="D43" t="s">
        <v>1101</v>
      </c>
      <c r="E43" t="s">
        <v>1102</v>
      </c>
      <c r="F43" t="s">
        <v>1053</v>
      </c>
      <c r="H43" s="5">
        <v>6776</v>
      </c>
    </row>
    <row r="44" spans="1:8">
      <c r="A44" t="s">
        <v>1795</v>
      </c>
      <c r="B44" t="s">
        <v>1181</v>
      </c>
      <c r="C44" t="s">
        <v>1050</v>
      </c>
      <c r="D44" t="s">
        <v>1088</v>
      </c>
      <c r="E44" t="s">
        <v>1089</v>
      </c>
      <c r="F44" t="s">
        <v>1053</v>
      </c>
      <c r="H44" s="5">
        <v>8712</v>
      </c>
    </row>
    <row r="45" spans="1:8">
      <c r="A45" t="s">
        <v>1796</v>
      </c>
      <c r="B45" t="s">
        <v>1182</v>
      </c>
      <c r="C45" t="s">
        <v>1050</v>
      </c>
      <c r="D45" t="s">
        <v>1791</v>
      </c>
      <c r="E45" t="s">
        <v>1792</v>
      </c>
      <c r="F45" t="s">
        <v>1053</v>
      </c>
      <c r="H45" s="5">
        <v>9983</v>
      </c>
    </row>
    <row r="46" spans="1:8">
      <c r="A46" t="s">
        <v>1797</v>
      </c>
      <c r="B46" t="s">
        <v>1182</v>
      </c>
      <c r="C46" t="s">
        <v>1050</v>
      </c>
      <c r="D46" t="s">
        <v>1793</v>
      </c>
      <c r="E46" t="s">
        <v>1794</v>
      </c>
      <c r="F46" t="s">
        <v>1053</v>
      </c>
      <c r="H46" s="5">
        <v>10104</v>
      </c>
    </row>
    <row r="47" spans="1:8">
      <c r="A47" t="s">
        <v>1798</v>
      </c>
      <c r="B47" t="s">
        <v>1183</v>
      </c>
      <c r="C47" t="s">
        <v>1050</v>
      </c>
      <c r="D47" t="s">
        <v>1791</v>
      </c>
      <c r="E47" t="s">
        <v>1792</v>
      </c>
      <c r="F47" t="s">
        <v>1053</v>
      </c>
      <c r="H47" s="5">
        <v>11132</v>
      </c>
    </row>
    <row r="48" spans="1:8">
      <c r="A48" t="s">
        <v>1799</v>
      </c>
      <c r="B48" t="s">
        <v>1183</v>
      </c>
      <c r="C48" t="s">
        <v>1050</v>
      </c>
      <c r="D48" t="s">
        <v>1793</v>
      </c>
      <c r="E48" t="s">
        <v>1794</v>
      </c>
      <c r="F48" t="s">
        <v>1053</v>
      </c>
      <c r="H48" s="5">
        <v>11979</v>
      </c>
    </row>
    <row r="49" spans="1:8">
      <c r="A49" t="s">
        <v>1800</v>
      </c>
      <c r="B49" t="s">
        <v>1187</v>
      </c>
      <c r="C49" t="s">
        <v>1050</v>
      </c>
      <c r="D49" t="s">
        <v>1787</v>
      </c>
      <c r="E49" t="s">
        <v>1052</v>
      </c>
      <c r="H49" s="5">
        <v>6171</v>
      </c>
    </row>
    <row r="50" spans="1:8">
      <c r="A50" t="s">
        <v>1801</v>
      </c>
      <c r="B50" t="s">
        <v>1187</v>
      </c>
      <c r="C50" t="s">
        <v>1050</v>
      </c>
      <c r="D50" t="s">
        <v>1101</v>
      </c>
      <c r="E50" t="s">
        <v>1102</v>
      </c>
      <c r="H50" s="5">
        <v>6776</v>
      </c>
    </row>
    <row r="51" spans="1:8">
      <c r="A51" t="s">
        <v>1802</v>
      </c>
      <c r="B51" t="s">
        <v>1188</v>
      </c>
      <c r="C51" t="s">
        <v>1050</v>
      </c>
      <c r="D51" t="s">
        <v>1787</v>
      </c>
      <c r="E51" t="s">
        <v>1052</v>
      </c>
      <c r="H51" s="5">
        <v>6655</v>
      </c>
    </row>
    <row r="52" spans="1:8">
      <c r="A52" t="s">
        <v>1893</v>
      </c>
      <c r="B52" t="s">
        <v>1188</v>
      </c>
      <c r="C52" t="s">
        <v>1050</v>
      </c>
      <c r="D52" t="s">
        <v>1101</v>
      </c>
      <c r="E52" t="s">
        <v>1102</v>
      </c>
      <c r="H52" s="5">
        <v>7502</v>
      </c>
    </row>
    <row r="53" spans="1:8">
      <c r="A53" t="s">
        <v>1803</v>
      </c>
      <c r="B53" t="s">
        <v>1175</v>
      </c>
      <c r="C53" t="s">
        <v>1050</v>
      </c>
      <c r="D53" t="s">
        <v>1791</v>
      </c>
      <c r="E53" t="s">
        <v>1792</v>
      </c>
      <c r="H53" s="5">
        <v>8954</v>
      </c>
    </row>
    <row r="54" spans="1:8">
      <c r="A54" t="s">
        <v>1804</v>
      </c>
      <c r="B54" t="s">
        <v>1175</v>
      </c>
      <c r="C54" t="s">
        <v>1050</v>
      </c>
      <c r="D54" t="s">
        <v>1793</v>
      </c>
      <c r="E54" t="s">
        <v>1794</v>
      </c>
      <c r="H54" s="5">
        <v>9922</v>
      </c>
    </row>
    <row r="55" spans="1:8">
      <c r="A55" t="s">
        <v>1805</v>
      </c>
      <c r="B55" t="s">
        <v>1184</v>
      </c>
      <c r="C55" t="s">
        <v>1050</v>
      </c>
      <c r="D55" t="s">
        <v>1791</v>
      </c>
      <c r="E55" t="s">
        <v>1792</v>
      </c>
      <c r="H55" s="5">
        <v>10648</v>
      </c>
    </row>
    <row r="56" spans="1:8">
      <c r="A56" t="s">
        <v>1806</v>
      </c>
      <c r="B56" t="s">
        <v>1184</v>
      </c>
      <c r="C56" t="s">
        <v>1050</v>
      </c>
      <c r="D56" t="s">
        <v>1793</v>
      </c>
      <c r="E56" t="s">
        <v>1794</v>
      </c>
      <c r="H56" s="5">
        <v>10890</v>
      </c>
    </row>
    <row r="57" spans="1:8">
      <c r="A57" t="s">
        <v>1807</v>
      </c>
      <c r="B57" t="s">
        <v>1176</v>
      </c>
      <c r="C57" t="s">
        <v>1050</v>
      </c>
      <c r="D57" t="s">
        <v>1791</v>
      </c>
      <c r="E57" t="s">
        <v>1792</v>
      </c>
      <c r="H57" s="5">
        <v>10648</v>
      </c>
    </row>
    <row r="58" spans="1:8">
      <c r="A58" t="s">
        <v>1808</v>
      </c>
      <c r="B58" t="s">
        <v>1176</v>
      </c>
      <c r="C58" t="s">
        <v>1050</v>
      </c>
      <c r="D58" t="s">
        <v>1793</v>
      </c>
      <c r="E58" t="s">
        <v>1794</v>
      </c>
      <c r="H58" s="5">
        <v>11616</v>
      </c>
    </row>
    <row r="59" spans="1:8">
      <c r="A59" t="s">
        <v>1809</v>
      </c>
      <c r="B59" t="s">
        <v>1812</v>
      </c>
      <c r="C59" t="s">
        <v>1050</v>
      </c>
      <c r="D59" t="s">
        <v>1066</v>
      </c>
      <c r="E59" t="s">
        <v>1067</v>
      </c>
      <c r="H59" s="5">
        <v>10406</v>
      </c>
    </row>
    <row r="60" spans="1:8">
      <c r="A60" t="s">
        <v>1810</v>
      </c>
      <c r="B60" t="s">
        <v>1812</v>
      </c>
      <c r="C60" t="s">
        <v>1050</v>
      </c>
      <c r="D60" t="s">
        <v>1145</v>
      </c>
      <c r="E60" t="s">
        <v>1094</v>
      </c>
      <c r="H60" s="5">
        <v>12221</v>
      </c>
    </row>
    <row r="61" spans="1:8">
      <c r="A61" t="s">
        <v>1811</v>
      </c>
      <c r="B61" t="s">
        <v>1812</v>
      </c>
      <c r="C61" t="s">
        <v>1050</v>
      </c>
      <c r="D61" t="s">
        <v>1791</v>
      </c>
      <c r="E61" t="s">
        <v>1792</v>
      </c>
      <c r="H61" s="5">
        <v>10951</v>
      </c>
    </row>
    <row r="62" spans="1:8">
      <c r="A62" t="s">
        <v>1813</v>
      </c>
      <c r="B62" t="s">
        <v>1812</v>
      </c>
      <c r="C62" t="s">
        <v>1050</v>
      </c>
      <c r="D62" t="s">
        <v>1793</v>
      </c>
      <c r="E62" t="s">
        <v>1794</v>
      </c>
      <c r="H62" s="5">
        <v>12221</v>
      </c>
    </row>
    <row r="63" spans="1:8">
      <c r="A63" t="s">
        <v>1892</v>
      </c>
      <c r="B63" t="s">
        <v>1177</v>
      </c>
      <c r="C63" t="s">
        <v>1092</v>
      </c>
      <c r="D63" t="s">
        <v>1791</v>
      </c>
      <c r="E63" t="s">
        <v>1792</v>
      </c>
      <c r="H63" s="5">
        <v>10890</v>
      </c>
    </row>
    <row r="64" spans="1:8">
      <c r="A64" t="s">
        <v>1814</v>
      </c>
      <c r="B64" t="s">
        <v>1177</v>
      </c>
      <c r="C64" t="s">
        <v>1092</v>
      </c>
      <c r="D64" t="s">
        <v>1793</v>
      </c>
      <c r="E64" t="s">
        <v>1794</v>
      </c>
      <c r="H64" s="5">
        <v>12221</v>
      </c>
    </row>
    <row r="65" spans="1:8">
      <c r="A65" t="s">
        <v>1815</v>
      </c>
      <c r="B65" t="s">
        <v>1825</v>
      </c>
      <c r="C65" t="s">
        <v>1050</v>
      </c>
      <c r="D65" t="s">
        <v>1787</v>
      </c>
      <c r="E65" t="s">
        <v>1052</v>
      </c>
      <c r="H65" s="5">
        <v>5808</v>
      </c>
    </row>
    <row r="66" spans="1:8">
      <c r="A66" t="s">
        <v>1816</v>
      </c>
      <c r="B66" t="s">
        <v>1825</v>
      </c>
      <c r="C66" t="s">
        <v>1050</v>
      </c>
      <c r="D66" t="s">
        <v>1103</v>
      </c>
      <c r="E66" t="s">
        <v>1096</v>
      </c>
      <c r="H66" s="5">
        <v>7018</v>
      </c>
    </row>
    <row r="67" spans="1:8">
      <c r="A67" t="s">
        <v>1817</v>
      </c>
      <c r="B67" t="s">
        <v>1179</v>
      </c>
      <c r="C67" t="s">
        <v>1050</v>
      </c>
      <c r="D67" t="s">
        <v>1787</v>
      </c>
      <c r="E67" t="s">
        <v>1052</v>
      </c>
      <c r="H67" s="5">
        <v>6534</v>
      </c>
    </row>
    <row r="68" spans="1:8">
      <c r="A68" t="s">
        <v>1818</v>
      </c>
      <c r="B68" t="s">
        <v>1180</v>
      </c>
      <c r="C68" t="s">
        <v>1050</v>
      </c>
      <c r="D68" t="s">
        <v>1787</v>
      </c>
      <c r="E68" t="s">
        <v>1052</v>
      </c>
      <c r="H68" s="5">
        <v>5808</v>
      </c>
    </row>
    <row r="69" spans="1:8">
      <c r="A69" t="s">
        <v>1819</v>
      </c>
      <c r="B69" t="s">
        <v>1826</v>
      </c>
      <c r="C69" t="s">
        <v>1050</v>
      </c>
      <c r="D69" t="s">
        <v>1066</v>
      </c>
      <c r="E69" t="s">
        <v>1067</v>
      </c>
      <c r="F69" t="s">
        <v>1053</v>
      </c>
      <c r="H69" s="5">
        <v>11858</v>
      </c>
    </row>
    <row r="70" spans="1:8">
      <c r="A70" t="s">
        <v>1820</v>
      </c>
      <c r="B70" t="s">
        <v>1826</v>
      </c>
      <c r="C70" t="s">
        <v>1050</v>
      </c>
      <c r="D70" t="s">
        <v>1145</v>
      </c>
      <c r="E70" t="s">
        <v>1094</v>
      </c>
      <c r="F70" t="s">
        <v>1053</v>
      </c>
      <c r="H70" s="5">
        <v>13673</v>
      </c>
    </row>
    <row r="71" spans="1:8">
      <c r="A71" t="s">
        <v>1821</v>
      </c>
      <c r="B71" t="s">
        <v>1826</v>
      </c>
      <c r="C71" t="s">
        <v>1050</v>
      </c>
      <c r="D71" t="s">
        <v>1791</v>
      </c>
      <c r="E71" t="s">
        <v>1792</v>
      </c>
      <c r="F71" t="s">
        <v>1053</v>
      </c>
      <c r="H71" s="5">
        <v>12221</v>
      </c>
    </row>
    <row r="72" spans="1:8">
      <c r="A72" t="s">
        <v>1822</v>
      </c>
      <c r="B72" t="s">
        <v>1826</v>
      </c>
      <c r="C72" t="s">
        <v>1050</v>
      </c>
      <c r="D72" t="s">
        <v>1793</v>
      </c>
      <c r="E72" t="s">
        <v>1794</v>
      </c>
      <c r="F72" t="s">
        <v>1053</v>
      </c>
      <c r="H72" s="5">
        <v>13673</v>
      </c>
    </row>
    <row r="73" spans="1:8">
      <c r="A73" t="s">
        <v>1823</v>
      </c>
      <c r="B73" t="s">
        <v>1825</v>
      </c>
      <c r="C73" t="s">
        <v>1050</v>
      </c>
      <c r="D73" t="s">
        <v>1101</v>
      </c>
      <c r="E73" t="s">
        <v>1102</v>
      </c>
      <c r="H73" s="5">
        <v>6534</v>
      </c>
    </row>
    <row r="74" spans="1:8">
      <c r="A74" t="s">
        <v>1824</v>
      </c>
      <c r="B74" t="s">
        <v>1825</v>
      </c>
      <c r="C74" t="s">
        <v>1050</v>
      </c>
      <c r="D74" t="s">
        <v>1088</v>
      </c>
      <c r="E74" t="s">
        <v>1089</v>
      </c>
      <c r="H74" s="5">
        <v>7502</v>
      </c>
    </row>
    <row r="75" spans="1:8">
      <c r="A75" t="s">
        <v>1112</v>
      </c>
      <c r="B75" t="s">
        <v>1190</v>
      </c>
      <c r="C75" t="s">
        <v>1851</v>
      </c>
      <c r="D75" t="s">
        <v>1103</v>
      </c>
      <c r="E75" t="s">
        <v>1096</v>
      </c>
      <c r="F75" t="s">
        <v>1169</v>
      </c>
      <c r="G75" t="s">
        <v>1170</v>
      </c>
      <c r="H75" s="5">
        <v>3388</v>
      </c>
    </row>
    <row r="76" spans="1:8">
      <c r="A76" t="s">
        <v>1113</v>
      </c>
      <c r="B76" t="s">
        <v>1191</v>
      </c>
      <c r="C76" t="s">
        <v>1851</v>
      </c>
      <c r="D76" t="s">
        <v>1103</v>
      </c>
      <c r="E76" t="s">
        <v>1096</v>
      </c>
      <c r="F76" t="s">
        <v>1169</v>
      </c>
      <c r="G76" t="s">
        <v>1170</v>
      </c>
      <c r="H76" s="5">
        <v>3388</v>
      </c>
    </row>
    <row r="77" spans="1:8" ht="16.8">
      <c r="A77" t="s">
        <v>1114</v>
      </c>
      <c r="B77" t="s">
        <v>1192</v>
      </c>
      <c r="C77" t="s">
        <v>1173</v>
      </c>
      <c r="D77" t="s">
        <v>1103</v>
      </c>
      <c r="E77" t="s">
        <v>1096</v>
      </c>
      <c r="F77" t="s">
        <v>1169</v>
      </c>
      <c r="G77" t="s">
        <v>1170</v>
      </c>
      <c r="H77" s="5">
        <v>3630</v>
      </c>
    </row>
    <row r="78" spans="1:8" ht="16.8">
      <c r="A78" t="s">
        <v>1115</v>
      </c>
      <c r="B78" t="s">
        <v>1193</v>
      </c>
      <c r="C78" t="s">
        <v>1050</v>
      </c>
      <c r="D78" t="s">
        <v>1103</v>
      </c>
      <c r="E78" t="s">
        <v>1096</v>
      </c>
      <c r="F78" t="s">
        <v>1169</v>
      </c>
      <c r="G78" t="s">
        <v>1170</v>
      </c>
      <c r="H78" s="5">
        <v>3993</v>
      </c>
    </row>
    <row r="79" spans="1:8">
      <c r="A79" t="s">
        <v>1116</v>
      </c>
      <c r="B79" t="s">
        <v>1194</v>
      </c>
      <c r="C79" t="s">
        <v>1050</v>
      </c>
      <c r="D79" t="s">
        <v>1103</v>
      </c>
      <c r="E79" t="s">
        <v>1096</v>
      </c>
      <c r="F79" t="s">
        <v>1169</v>
      </c>
      <c r="G79" t="s">
        <v>1170</v>
      </c>
      <c r="H79" s="5">
        <v>4538</v>
      </c>
    </row>
    <row r="80" spans="1:8">
      <c r="A80" t="s">
        <v>1117</v>
      </c>
      <c r="B80" t="s">
        <v>1195</v>
      </c>
      <c r="C80" t="s">
        <v>1863</v>
      </c>
      <c r="D80" t="s">
        <v>1103</v>
      </c>
      <c r="E80" t="s">
        <v>1096</v>
      </c>
      <c r="F80" t="s">
        <v>1169</v>
      </c>
      <c r="G80" t="s">
        <v>1170</v>
      </c>
      <c r="H80" s="5">
        <v>5324</v>
      </c>
    </row>
    <row r="81" spans="1:8">
      <c r="A81" t="s">
        <v>1118</v>
      </c>
      <c r="B81" t="s">
        <v>1196</v>
      </c>
      <c r="C81" t="s">
        <v>1050</v>
      </c>
      <c r="D81" t="s">
        <v>1139</v>
      </c>
      <c r="E81" t="s">
        <v>1052</v>
      </c>
      <c r="F81" t="s">
        <v>1169</v>
      </c>
      <c r="G81" t="s">
        <v>1170</v>
      </c>
      <c r="H81" s="5">
        <v>5566</v>
      </c>
    </row>
    <row r="82" spans="1:8">
      <c r="A82" t="s">
        <v>1119</v>
      </c>
      <c r="B82" t="s">
        <v>1196</v>
      </c>
      <c r="C82" t="s">
        <v>1050</v>
      </c>
      <c r="D82" t="s">
        <v>1138</v>
      </c>
      <c r="E82" t="s">
        <v>1090</v>
      </c>
      <c r="F82" t="s">
        <v>1169</v>
      </c>
      <c r="G82" t="s">
        <v>1170</v>
      </c>
      <c r="H82" s="5">
        <v>6413</v>
      </c>
    </row>
    <row r="83" spans="1:8">
      <c r="A83" t="s">
        <v>1120</v>
      </c>
      <c r="B83" t="s">
        <v>1197</v>
      </c>
      <c r="C83" t="s">
        <v>1050</v>
      </c>
      <c r="D83" t="s">
        <v>1139</v>
      </c>
      <c r="E83" t="s">
        <v>1052</v>
      </c>
      <c r="F83" t="s">
        <v>1169</v>
      </c>
      <c r="G83" t="s">
        <v>1170</v>
      </c>
      <c r="H83" s="5">
        <v>6050</v>
      </c>
    </row>
    <row r="84" spans="1:8">
      <c r="A84" t="s">
        <v>1121</v>
      </c>
      <c r="B84" t="s">
        <v>1197</v>
      </c>
      <c r="C84" t="s">
        <v>1050</v>
      </c>
      <c r="D84" t="s">
        <v>1138</v>
      </c>
      <c r="E84" t="s">
        <v>1090</v>
      </c>
      <c r="F84" t="s">
        <v>1169</v>
      </c>
      <c r="G84" t="s">
        <v>1170</v>
      </c>
      <c r="H84" s="5">
        <v>6776</v>
      </c>
    </row>
    <row r="85" spans="1:8">
      <c r="A85" t="s">
        <v>1122</v>
      </c>
      <c r="B85" t="s">
        <v>1198</v>
      </c>
      <c r="C85" t="s">
        <v>1050</v>
      </c>
      <c r="D85" t="s">
        <v>1103</v>
      </c>
      <c r="E85" t="s">
        <v>1096</v>
      </c>
      <c r="F85" t="s">
        <v>1169</v>
      </c>
      <c r="G85" t="s">
        <v>1170</v>
      </c>
      <c r="H85" s="5">
        <v>4961</v>
      </c>
    </row>
    <row r="86" spans="1:8">
      <c r="A86" t="s">
        <v>1123</v>
      </c>
      <c r="B86" t="s">
        <v>1199</v>
      </c>
      <c r="C86" t="s">
        <v>1050</v>
      </c>
      <c r="D86" t="s">
        <v>1051</v>
      </c>
      <c r="E86" t="s">
        <v>1052</v>
      </c>
      <c r="F86" t="s">
        <v>1169</v>
      </c>
      <c r="G86" t="s">
        <v>1170</v>
      </c>
      <c r="H86" s="5">
        <v>3146</v>
      </c>
    </row>
    <row r="87" spans="1:8">
      <c r="A87" t="s">
        <v>1124</v>
      </c>
      <c r="B87" t="s">
        <v>1199</v>
      </c>
      <c r="C87" t="s">
        <v>1050</v>
      </c>
      <c r="D87" t="s">
        <v>1065</v>
      </c>
      <c r="E87" t="s">
        <v>1052</v>
      </c>
      <c r="F87" t="s">
        <v>1169</v>
      </c>
      <c r="G87" t="s">
        <v>1170</v>
      </c>
      <c r="H87" s="5">
        <v>4356</v>
      </c>
    </row>
    <row r="88" spans="1:8">
      <c r="A88" t="s">
        <v>1125</v>
      </c>
      <c r="B88" t="s">
        <v>1190</v>
      </c>
      <c r="C88" t="s">
        <v>1851</v>
      </c>
      <c r="D88" t="s">
        <v>1051</v>
      </c>
      <c r="E88" t="s">
        <v>1052</v>
      </c>
      <c r="F88" t="s">
        <v>1169</v>
      </c>
      <c r="G88" t="s">
        <v>1170</v>
      </c>
      <c r="H88" s="5">
        <v>2541</v>
      </c>
    </row>
    <row r="89" spans="1:8">
      <c r="A89" t="s">
        <v>1126</v>
      </c>
      <c r="B89" t="s">
        <v>1191</v>
      </c>
      <c r="C89" t="s">
        <v>1851</v>
      </c>
      <c r="D89" t="s">
        <v>1051</v>
      </c>
      <c r="E89" t="s">
        <v>1052</v>
      </c>
      <c r="F89" t="s">
        <v>1169</v>
      </c>
      <c r="G89" t="s">
        <v>1170</v>
      </c>
      <c r="H89" s="5">
        <v>2662</v>
      </c>
    </row>
    <row r="90" spans="1:8" ht="16.8">
      <c r="A90" t="s">
        <v>1127</v>
      </c>
      <c r="B90" t="s">
        <v>1192</v>
      </c>
      <c r="C90" t="s">
        <v>1851</v>
      </c>
      <c r="D90" t="s">
        <v>1051</v>
      </c>
      <c r="E90" t="s">
        <v>1052</v>
      </c>
      <c r="F90" t="s">
        <v>1169</v>
      </c>
      <c r="G90" t="s">
        <v>1170</v>
      </c>
      <c r="H90" s="5">
        <v>2783</v>
      </c>
    </row>
    <row r="91" spans="1:8" ht="16.8">
      <c r="A91" t="s">
        <v>1128</v>
      </c>
      <c r="B91" t="s">
        <v>1193</v>
      </c>
      <c r="C91" t="s">
        <v>1050</v>
      </c>
      <c r="D91" t="s">
        <v>1051</v>
      </c>
      <c r="E91" t="s">
        <v>1052</v>
      </c>
      <c r="F91" t="s">
        <v>1169</v>
      </c>
      <c r="G91" t="s">
        <v>1170</v>
      </c>
      <c r="H91" s="5">
        <v>2904</v>
      </c>
    </row>
    <row r="92" spans="1:8">
      <c r="A92" t="s">
        <v>1129</v>
      </c>
      <c r="B92" t="s">
        <v>1194</v>
      </c>
      <c r="C92" t="s">
        <v>1050</v>
      </c>
      <c r="D92" t="s">
        <v>1051</v>
      </c>
      <c r="E92" t="s">
        <v>1052</v>
      </c>
      <c r="F92" t="s">
        <v>1169</v>
      </c>
      <c r="G92" t="s">
        <v>1170</v>
      </c>
      <c r="H92" s="5">
        <v>3449</v>
      </c>
    </row>
    <row r="93" spans="1:8">
      <c r="A93" t="s">
        <v>1130</v>
      </c>
      <c r="B93" t="s">
        <v>1195</v>
      </c>
      <c r="C93" t="s">
        <v>1863</v>
      </c>
      <c r="D93" t="s">
        <v>1051</v>
      </c>
      <c r="E93" t="s">
        <v>1052</v>
      </c>
      <c r="F93" t="s">
        <v>1169</v>
      </c>
      <c r="G93" t="s">
        <v>1170</v>
      </c>
      <c r="H93" s="5">
        <v>4235</v>
      </c>
    </row>
    <row r="94" spans="1:8">
      <c r="A94" t="s">
        <v>1889</v>
      </c>
      <c r="B94" t="s">
        <v>1198</v>
      </c>
      <c r="C94" t="s">
        <v>1050</v>
      </c>
      <c r="D94" t="s">
        <v>1051</v>
      </c>
      <c r="E94" t="s">
        <v>1052</v>
      </c>
      <c r="F94" t="s">
        <v>1169</v>
      </c>
      <c r="G94" t="s">
        <v>1170</v>
      </c>
      <c r="H94" s="5">
        <v>3449</v>
      </c>
    </row>
    <row r="95" spans="1:8">
      <c r="A95" t="s">
        <v>1131</v>
      </c>
      <c r="B95" t="s">
        <v>1200</v>
      </c>
      <c r="C95" t="s">
        <v>1050</v>
      </c>
      <c r="D95" t="s">
        <v>1051</v>
      </c>
      <c r="E95" t="s">
        <v>1052</v>
      </c>
      <c r="F95" t="s">
        <v>1137</v>
      </c>
      <c r="G95" t="s">
        <v>1170</v>
      </c>
      <c r="H95" s="5">
        <v>4477</v>
      </c>
    </row>
    <row r="96" spans="1:8">
      <c r="A96" t="s">
        <v>1132</v>
      </c>
      <c r="B96" t="s">
        <v>1200</v>
      </c>
      <c r="C96" t="s">
        <v>1050</v>
      </c>
      <c r="D96" t="s">
        <v>1103</v>
      </c>
      <c r="E96" t="s">
        <v>1096</v>
      </c>
      <c r="F96" t="s">
        <v>1137</v>
      </c>
      <c r="G96" t="s">
        <v>1170</v>
      </c>
      <c r="H96" s="5">
        <v>5566</v>
      </c>
    </row>
    <row r="97" spans="1:8">
      <c r="A97" t="s">
        <v>1133</v>
      </c>
      <c r="B97" t="s">
        <v>1201</v>
      </c>
      <c r="C97" t="s">
        <v>1050</v>
      </c>
      <c r="D97" t="s">
        <v>1787</v>
      </c>
      <c r="E97" t="s">
        <v>1052</v>
      </c>
      <c r="F97" t="s">
        <v>1137</v>
      </c>
      <c r="G97" t="s">
        <v>1170</v>
      </c>
      <c r="H97" s="5">
        <v>6292</v>
      </c>
    </row>
    <row r="98" spans="1:8">
      <c r="A98" t="s">
        <v>1134</v>
      </c>
      <c r="B98" t="s">
        <v>1201</v>
      </c>
      <c r="C98" t="s">
        <v>1050</v>
      </c>
      <c r="D98" t="s">
        <v>1103</v>
      </c>
      <c r="E98" t="s">
        <v>1096</v>
      </c>
      <c r="F98" t="s">
        <v>1137</v>
      </c>
      <c r="G98" t="s">
        <v>1170</v>
      </c>
      <c r="H98" s="5">
        <v>7260</v>
      </c>
    </row>
    <row r="99" spans="1:8">
      <c r="A99" t="s">
        <v>1135</v>
      </c>
      <c r="B99" t="s">
        <v>1202</v>
      </c>
      <c r="C99" t="s">
        <v>1050</v>
      </c>
      <c r="D99" t="s">
        <v>1051</v>
      </c>
      <c r="E99" t="s">
        <v>1052</v>
      </c>
      <c r="F99" t="s">
        <v>1137</v>
      </c>
      <c r="G99" t="s">
        <v>1170</v>
      </c>
      <c r="H99" s="5">
        <v>5324</v>
      </c>
    </row>
    <row r="100" spans="1:8">
      <c r="A100" t="s">
        <v>1136</v>
      </c>
      <c r="B100" t="s">
        <v>1202</v>
      </c>
      <c r="C100" t="s">
        <v>1050</v>
      </c>
      <c r="D100" t="s">
        <v>1103</v>
      </c>
      <c r="E100" t="s">
        <v>1096</v>
      </c>
      <c r="F100" t="s">
        <v>1137</v>
      </c>
      <c r="G100" t="s">
        <v>1170</v>
      </c>
      <c r="H100" s="5">
        <v>6534</v>
      </c>
    </row>
    <row r="101" spans="1:8">
      <c r="A101" t="s">
        <v>1852</v>
      </c>
      <c r="B101" t="s">
        <v>1194</v>
      </c>
      <c r="C101" t="s">
        <v>1050</v>
      </c>
      <c r="D101" t="s">
        <v>1051</v>
      </c>
      <c r="E101" t="s">
        <v>1052</v>
      </c>
      <c r="F101" t="s">
        <v>1171</v>
      </c>
      <c r="G101" t="s">
        <v>1146</v>
      </c>
      <c r="H101" s="5">
        <v>6413</v>
      </c>
    </row>
    <row r="102" spans="1:8">
      <c r="A102" t="s">
        <v>1853</v>
      </c>
      <c r="B102" t="s">
        <v>1198</v>
      </c>
      <c r="C102" t="s">
        <v>1050</v>
      </c>
      <c r="D102" t="s">
        <v>1051</v>
      </c>
      <c r="E102" t="s">
        <v>1052</v>
      </c>
      <c r="F102" t="s">
        <v>1171</v>
      </c>
      <c r="G102" t="s">
        <v>1140</v>
      </c>
      <c r="H102" s="5">
        <v>5990</v>
      </c>
    </row>
    <row r="103" spans="1:8">
      <c r="A103" t="s">
        <v>1854</v>
      </c>
      <c r="B103" t="s">
        <v>1866</v>
      </c>
      <c r="C103" t="s">
        <v>1050</v>
      </c>
      <c r="D103" t="s">
        <v>1051</v>
      </c>
      <c r="E103" t="s">
        <v>1052</v>
      </c>
      <c r="F103" t="s">
        <v>1171</v>
      </c>
      <c r="G103" t="s">
        <v>1140</v>
      </c>
      <c r="H103" s="5">
        <v>6292</v>
      </c>
    </row>
    <row r="104" spans="1:8" ht="16.8">
      <c r="A104" t="s">
        <v>1855</v>
      </c>
      <c r="B104" t="s">
        <v>1192</v>
      </c>
      <c r="C104" t="s">
        <v>1851</v>
      </c>
      <c r="D104" t="s">
        <v>1051</v>
      </c>
      <c r="E104" t="s">
        <v>1052</v>
      </c>
      <c r="H104" s="5">
        <v>2541</v>
      </c>
    </row>
    <row r="105" spans="1:8" ht="16.8">
      <c r="A105" t="s">
        <v>1856</v>
      </c>
      <c r="B105" t="s">
        <v>1192</v>
      </c>
      <c r="C105" t="s">
        <v>1851</v>
      </c>
      <c r="D105" t="s">
        <v>1103</v>
      </c>
      <c r="E105" t="s">
        <v>1096</v>
      </c>
      <c r="H105" s="5">
        <v>3630</v>
      </c>
    </row>
    <row r="106" spans="1:8">
      <c r="A106" t="s">
        <v>1857</v>
      </c>
      <c r="B106" t="s">
        <v>1197</v>
      </c>
      <c r="C106" t="s">
        <v>1863</v>
      </c>
      <c r="D106" t="s">
        <v>1860</v>
      </c>
      <c r="E106" t="s">
        <v>1052</v>
      </c>
      <c r="H106" s="5">
        <v>7502</v>
      </c>
    </row>
    <row r="107" spans="1:8">
      <c r="A107" t="s">
        <v>1864</v>
      </c>
      <c r="B107" t="s">
        <v>1197</v>
      </c>
      <c r="C107" t="s">
        <v>1863</v>
      </c>
      <c r="D107" t="s">
        <v>1862</v>
      </c>
      <c r="E107" t="s">
        <v>1861</v>
      </c>
      <c r="H107" s="5">
        <v>7744</v>
      </c>
    </row>
    <row r="108" spans="1:8">
      <c r="A108" t="s">
        <v>1858</v>
      </c>
      <c r="B108" t="s">
        <v>1865</v>
      </c>
      <c r="C108" t="s">
        <v>1050</v>
      </c>
      <c r="D108" t="s">
        <v>1787</v>
      </c>
      <c r="E108" t="s">
        <v>1052</v>
      </c>
      <c r="H108" s="5">
        <v>4417</v>
      </c>
    </row>
    <row r="109" spans="1:8">
      <c r="A109" t="s">
        <v>1859</v>
      </c>
      <c r="B109" t="s">
        <v>1865</v>
      </c>
      <c r="C109" t="s">
        <v>1050</v>
      </c>
      <c r="D109" t="s">
        <v>1103</v>
      </c>
      <c r="E109" t="s">
        <v>1096</v>
      </c>
      <c r="H109" s="5">
        <v>5324</v>
      </c>
    </row>
    <row r="110" spans="1:8">
      <c r="A110" t="s">
        <v>1890</v>
      </c>
      <c r="B110" t="s">
        <v>1197</v>
      </c>
      <c r="C110" t="s">
        <v>1050</v>
      </c>
      <c r="D110" t="s">
        <v>1860</v>
      </c>
      <c r="E110" t="s">
        <v>1052</v>
      </c>
      <c r="H110" s="5">
        <v>6655</v>
      </c>
    </row>
    <row r="111" spans="1:8">
      <c r="A111" t="s">
        <v>1891</v>
      </c>
      <c r="B111" t="s">
        <v>1197</v>
      </c>
      <c r="C111" t="s">
        <v>1050</v>
      </c>
      <c r="D111" t="s">
        <v>1862</v>
      </c>
      <c r="E111" t="s">
        <v>1861</v>
      </c>
      <c r="H111" s="5">
        <v>6958</v>
      </c>
    </row>
    <row r="112" spans="1:8">
      <c r="A112" t="s">
        <v>1165</v>
      </c>
      <c r="B112" t="s">
        <v>1203</v>
      </c>
      <c r="C112" t="s">
        <v>1092</v>
      </c>
      <c r="D112" t="s">
        <v>1145</v>
      </c>
      <c r="E112" t="s">
        <v>1094</v>
      </c>
      <c r="F112" t="s">
        <v>1171</v>
      </c>
      <c r="G112" t="s">
        <v>1172</v>
      </c>
      <c r="H112" s="5">
        <v>8591</v>
      </c>
    </row>
    <row r="113" spans="1:8">
      <c r="A113" t="s">
        <v>1166</v>
      </c>
      <c r="B113" t="s">
        <v>1204</v>
      </c>
      <c r="C113" t="s">
        <v>1092</v>
      </c>
      <c r="D113" t="s">
        <v>1145</v>
      </c>
      <c r="E113" t="s">
        <v>1094</v>
      </c>
      <c r="F113" t="s">
        <v>1171</v>
      </c>
      <c r="G113" t="s">
        <v>1172</v>
      </c>
      <c r="H113" s="5">
        <v>9559</v>
      </c>
    </row>
    <row r="114" spans="1:8">
      <c r="A114" t="s">
        <v>1167</v>
      </c>
      <c r="B114" t="s">
        <v>1205</v>
      </c>
      <c r="C114" t="s">
        <v>1092</v>
      </c>
      <c r="D114" t="s">
        <v>1145</v>
      </c>
      <c r="E114" t="s">
        <v>1094</v>
      </c>
      <c r="F114" t="s">
        <v>1171</v>
      </c>
      <c r="G114" t="s">
        <v>1172</v>
      </c>
      <c r="H114" s="5">
        <v>9801</v>
      </c>
    </row>
    <row r="115" spans="1:8">
      <c r="A115" t="s">
        <v>1108</v>
      </c>
      <c r="B115" t="s">
        <v>1206</v>
      </c>
      <c r="C115" t="s">
        <v>1050</v>
      </c>
      <c r="D115" t="s">
        <v>1145</v>
      </c>
      <c r="E115" t="s">
        <v>1094</v>
      </c>
      <c r="F115" t="s">
        <v>1171</v>
      </c>
      <c r="G115" t="s">
        <v>1172</v>
      </c>
      <c r="H115" s="5">
        <v>8833</v>
      </c>
    </row>
    <row r="116" spans="1:8">
      <c r="A116" t="s">
        <v>1107</v>
      </c>
      <c r="B116" t="s">
        <v>1206</v>
      </c>
      <c r="C116" t="s">
        <v>1050</v>
      </c>
      <c r="D116" t="s">
        <v>1066</v>
      </c>
      <c r="E116" t="s">
        <v>1067</v>
      </c>
      <c r="F116" t="s">
        <v>1171</v>
      </c>
      <c r="G116" t="s">
        <v>1172</v>
      </c>
      <c r="H116" s="5">
        <v>7623</v>
      </c>
    </row>
    <row r="117" spans="1:8">
      <c r="A117" t="s">
        <v>1105</v>
      </c>
      <c r="B117" t="s">
        <v>1203</v>
      </c>
      <c r="C117" t="s">
        <v>1092</v>
      </c>
      <c r="D117" t="s">
        <v>1066</v>
      </c>
      <c r="E117" t="s">
        <v>1067</v>
      </c>
      <c r="F117" t="s">
        <v>1171</v>
      </c>
      <c r="G117" t="s">
        <v>1172</v>
      </c>
      <c r="H117" s="5">
        <v>7381</v>
      </c>
    </row>
    <row r="118" spans="1:8">
      <c r="A118" t="s">
        <v>1106</v>
      </c>
      <c r="B118" t="s">
        <v>1204</v>
      </c>
      <c r="C118" t="s">
        <v>1092</v>
      </c>
      <c r="D118" t="s">
        <v>1066</v>
      </c>
      <c r="E118" t="s">
        <v>1067</v>
      </c>
      <c r="F118" t="s">
        <v>1171</v>
      </c>
      <c r="G118" t="s">
        <v>1172</v>
      </c>
      <c r="H118" s="5">
        <v>7623</v>
      </c>
    </row>
    <row r="119" spans="1:8">
      <c r="A119" t="s">
        <v>1109</v>
      </c>
      <c r="B119" t="s">
        <v>1205</v>
      </c>
      <c r="C119" t="s">
        <v>1092</v>
      </c>
      <c r="D119" t="s">
        <v>1066</v>
      </c>
      <c r="E119" t="s">
        <v>1067</v>
      </c>
      <c r="F119" t="s">
        <v>1171</v>
      </c>
      <c r="G119" t="s">
        <v>1172</v>
      </c>
      <c r="H119" s="5">
        <v>8833</v>
      </c>
    </row>
    <row r="120" spans="1:8">
      <c r="A120" t="s">
        <v>1151</v>
      </c>
      <c r="B120" t="s">
        <v>1203</v>
      </c>
      <c r="C120" t="s">
        <v>1092</v>
      </c>
      <c r="D120" t="s">
        <v>1066</v>
      </c>
      <c r="E120" t="s">
        <v>1067</v>
      </c>
      <c r="F120" t="s">
        <v>1171</v>
      </c>
      <c r="G120" t="s">
        <v>1140</v>
      </c>
      <c r="H120" s="5">
        <v>9983</v>
      </c>
    </row>
    <row r="121" spans="1:8">
      <c r="A121" t="s">
        <v>1152</v>
      </c>
      <c r="B121" t="s">
        <v>1203</v>
      </c>
      <c r="C121" t="s">
        <v>1092</v>
      </c>
      <c r="D121" t="s">
        <v>1145</v>
      </c>
      <c r="E121" t="s">
        <v>1094</v>
      </c>
      <c r="F121" t="s">
        <v>1171</v>
      </c>
      <c r="G121" t="s">
        <v>1154</v>
      </c>
      <c r="H121" s="5">
        <v>16819</v>
      </c>
    </row>
    <row r="122" spans="1:8">
      <c r="A122" t="s">
        <v>1153</v>
      </c>
      <c r="B122" t="s">
        <v>1203</v>
      </c>
      <c r="C122" t="s">
        <v>1092</v>
      </c>
      <c r="D122" t="s">
        <v>1145</v>
      </c>
      <c r="E122" t="s">
        <v>1094</v>
      </c>
      <c r="G122" t="s">
        <v>1155</v>
      </c>
      <c r="H122" s="5">
        <v>16940</v>
      </c>
    </row>
    <row r="123" spans="1:8">
      <c r="A123" t="s">
        <v>1110</v>
      </c>
      <c r="B123" t="s">
        <v>1207</v>
      </c>
      <c r="C123" t="s">
        <v>1050</v>
      </c>
      <c r="D123" t="s">
        <v>1066</v>
      </c>
      <c r="E123" t="s">
        <v>1067</v>
      </c>
      <c r="F123" t="s">
        <v>1171</v>
      </c>
      <c r="G123" t="s">
        <v>1173</v>
      </c>
      <c r="H123" s="5">
        <v>7018</v>
      </c>
    </row>
    <row r="124" spans="1:8">
      <c r="A124" t="s">
        <v>1111</v>
      </c>
      <c r="B124" t="s">
        <v>1207</v>
      </c>
      <c r="C124" t="s">
        <v>1050</v>
      </c>
      <c r="D124" t="s">
        <v>1068</v>
      </c>
      <c r="E124" t="s">
        <v>1094</v>
      </c>
      <c r="F124" t="s">
        <v>1171</v>
      </c>
      <c r="G124" t="s">
        <v>1173</v>
      </c>
      <c r="H124" s="5">
        <v>9075</v>
      </c>
    </row>
    <row r="125" spans="1:8">
      <c r="A125" t="s">
        <v>1830</v>
      </c>
      <c r="B125" t="s">
        <v>1831</v>
      </c>
      <c r="C125" t="s">
        <v>1050</v>
      </c>
      <c r="D125" t="s">
        <v>1832</v>
      </c>
      <c r="E125" t="s">
        <v>1067</v>
      </c>
      <c r="H125" s="5">
        <v>6413</v>
      </c>
    </row>
    <row r="126" spans="1:8">
      <c r="A126" t="s">
        <v>1827</v>
      </c>
      <c r="B126" t="s">
        <v>1828</v>
      </c>
      <c r="C126" t="s">
        <v>1050</v>
      </c>
      <c r="D126" t="s">
        <v>1829</v>
      </c>
      <c r="E126" t="s">
        <v>1067</v>
      </c>
      <c r="H126" s="5">
        <v>6413</v>
      </c>
    </row>
    <row r="127" spans="1:8">
      <c r="A127" t="s">
        <v>1834</v>
      </c>
      <c r="B127" t="s">
        <v>1836</v>
      </c>
      <c r="C127" t="s">
        <v>1050</v>
      </c>
      <c r="D127" t="s">
        <v>1832</v>
      </c>
      <c r="E127" t="s">
        <v>1067</v>
      </c>
      <c r="H127" s="5">
        <v>6413</v>
      </c>
    </row>
    <row r="128" spans="1:8">
      <c r="A128" t="s">
        <v>1833</v>
      </c>
      <c r="B128" t="s">
        <v>1835</v>
      </c>
      <c r="C128" t="s">
        <v>1050</v>
      </c>
      <c r="D128" t="s">
        <v>1829</v>
      </c>
      <c r="E128" t="s">
        <v>1067</v>
      </c>
      <c r="H128" s="5">
        <v>6413</v>
      </c>
    </row>
    <row r="129" spans="1:8">
      <c r="A129" t="s">
        <v>1838</v>
      </c>
      <c r="B129" t="s">
        <v>1204</v>
      </c>
      <c r="C129" t="s">
        <v>1092</v>
      </c>
      <c r="D129" t="s">
        <v>1832</v>
      </c>
      <c r="E129" t="s">
        <v>1067</v>
      </c>
      <c r="H129" s="5">
        <v>6776</v>
      </c>
    </row>
    <row r="130" spans="1:8">
      <c r="A130" t="s">
        <v>1837</v>
      </c>
      <c r="B130" t="s">
        <v>1204</v>
      </c>
      <c r="C130" t="s">
        <v>1092</v>
      </c>
      <c r="D130" t="s">
        <v>1829</v>
      </c>
      <c r="E130" t="s">
        <v>1067</v>
      </c>
      <c r="H130" s="5">
        <v>6776</v>
      </c>
    </row>
    <row r="131" spans="1:8">
      <c r="A131" t="s">
        <v>1840</v>
      </c>
      <c r="B131" t="s">
        <v>1205</v>
      </c>
      <c r="C131" t="s">
        <v>1092</v>
      </c>
      <c r="D131" t="s">
        <v>1832</v>
      </c>
      <c r="E131" t="s">
        <v>1067</v>
      </c>
      <c r="H131" s="5">
        <v>7986</v>
      </c>
    </row>
    <row r="132" spans="1:8">
      <c r="A132" t="s">
        <v>1839</v>
      </c>
      <c r="B132" t="s">
        <v>1205</v>
      </c>
      <c r="C132" t="s">
        <v>1092</v>
      </c>
      <c r="D132" t="s">
        <v>1829</v>
      </c>
      <c r="E132" t="s">
        <v>1067</v>
      </c>
      <c r="H132" s="5">
        <v>7986</v>
      </c>
    </row>
    <row r="133" spans="1:8">
      <c r="A133" t="s">
        <v>1842</v>
      </c>
      <c r="B133" t="s">
        <v>1207</v>
      </c>
      <c r="C133" t="s">
        <v>1050</v>
      </c>
      <c r="D133" t="s">
        <v>1832</v>
      </c>
      <c r="E133" t="s">
        <v>1067</v>
      </c>
      <c r="H133" s="5">
        <v>5929</v>
      </c>
    </row>
    <row r="134" spans="1:8">
      <c r="A134" t="s">
        <v>1841</v>
      </c>
      <c r="B134" t="s">
        <v>1207</v>
      </c>
      <c r="C134" t="s">
        <v>1050</v>
      </c>
      <c r="D134" t="s">
        <v>1829</v>
      </c>
      <c r="E134" t="s">
        <v>1067</v>
      </c>
      <c r="H134" s="5">
        <v>5929</v>
      </c>
    </row>
    <row r="135" spans="1:8">
      <c r="A135" t="s">
        <v>1844</v>
      </c>
      <c r="B135" t="s">
        <v>1849</v>
      </c>
      <c r="C135" t="s">
        <v>1050</v>
      </c>
      <c r="D135" t="s">
        <v>1832</v>
      </c>
      <c r="E135" t="s">
        <v>1067</v>
      </c>
      <c r="H135" s="5">
        <v>5929</v>
      </c>
    </row>
    <row r="136" spans="1:8">
      <c r="A136" t="s">
        <v>1843</v>
      </c>
      <c r="B136" t="s">
        <v>1848</v>
      </c>
      <c r="C136" t="s">
        <v>1050</v>
      </c>
      <c r="D136" t="s">
        <v>1829</v>
      </c>
      <c r="E136" t="s">
        <v>1067</v>
      </c>
      <c r="H136" s="5">
        <v>5929</v>
      </c>
    </row>
    <row r="137" spans="1:8">
      <c r="A137" t="s">
        <v>1845</v>
      </c>
      <c r="B137" t="s">
        <v>1847</v>
      </c>
      <c r="C137" t="s">
        <v>1050</v>
      </c>
      <c r="D137" t="s">
        <v>1066</v>
      </c>
      <c r="E137" t="s">
        <v>1067</v>
      </c>
      <c r="H137" s="5">
        <v>7260</v>
      </c>
    </row>
    <row r="138" spans="1:8">
      <c r="A138" t="s">
        <v>1846</v>
      </c>
      <c r="B138" t="s">
        <v>1847</v>
      </c>
      <c r="C138" t="s">
        <v>1050</v>
      </c>
      <c r="D138" t="s">
        <v>1145</v>
      </c>
      <c r="E138" t="s">
        <v>1094</v>
      </c>
      <c r="H138" s="5">
        <v>9196</v>
      </c>
    </row>
  </sheetData>
  <sortState ref="A5:A138">
    <sortCondition ref="A4"/>
  </sortState>
  <dataValidations count="1">
    <dataValidation allowBlank="1" showInputMessage="1" showErrorMessage="1" promptTitle="Zadej číslo setu" prompt="např. &quot;G40&quot; nebo &quot;T4&quot; nebo &quot;N18&quot; ..." sqref="A6"/>
  </dataValidations>
  <pageMargins left="0.7" right="0.7" top="0.78740157499999996" bottom="0.78740157499999996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672"/>
  <sheetViews>
    <sheetView workbookViewId="0">
      <selection activeCell="J31" sqref="J31"/>
    </sheetView>
  </sheetViews>
  <sheetFormatPr defaultColWidth="9.109375" defaultRowHeight="15.6"/>
  <cols>
    <col min="1" max="1" width="11.5546875" customWidth="1"/>
    <col min="2" max="2" width="9.44140625" customWidth="1"/>
    <col min="3" max="3" width="14" style="1" hidden="1" customWidth="1"/>
    <col min="4" max="4" width="23.88671875" style="1" customWidth="1"/>
    <col min="5" max="5" width="8.88671875" style="1" customWidth="1"/>
    <col min="6" max="6" width="12.109375" style="1" customWidth="1"/>
    <col min="7" max="7" width="11.109375" style="11" customWidth="1"/>
    <col min="8" max="8" width="21" style="11" customWidth="1"/>
    <col min="9" max="9" width="14.5546875" style="11" customWidth="1"/>
    <col min="10" max="10" width="9.6640625" style="11" customWidth="1"/>
    <col min="11" max="11" width="11.6640625" style="1" customWidth="1"/>
    <col min="12" max="12" width="12.109375" style="1" customWidth="1"/>
    <col min="13" max="13" width="11" style="1" customWidth="1"/>
    <col min="14" max="17" width="9.109375" style="1" customWidth="1"/>
    <col min="18" max="16384" width="9.109375" style="1"/>
  </cols>
  <sheetData>
    <row r="1" spans="3:13">
      <c r="C1" s="1">
        <v>45</v>
      </c>
      <c r="D1" s="1" t="s">
        <v>455</v>
      </c>
      <c r="E1" s="1" t="s">
        <v>456</v>
      </c>
      <c r="F1" s="1" t="s">
        <v>457</v>
      </c>
    </row>
    <row r="2" spans="3:13">
      <c r="C2" s="1">
        <v>101</v>
      </c>
      <c r="D2" s="1" t="s">
        <v>431</v>
      </c>
      <c r="E2" t="s">
        <v>647</v>
      </c>
      <c r="F2" s="1" t="s">
        <v>457</v>
      </c>
    </row>
    <row r="3" spans="3:13">
      <c r="C3" s="1">
        <v>101</v>
      </c>
      <c r="D3" t="s">
        <v>431</v>
      </c>
      <c r="E3" t="s">
        <v>1559</v>
      </c>
      <c r="F3" s="1" t="s">
        <v>457</v>
      </c>
      <c r="G3" s="11" t="e">
        <f>#REF!</f>
        <v>#REF!</v>
      </c>
    </row>
    <row r="4" spans="3:13">
      <c r="C4">
        <v>106</v>
      </c>
      <c r="D4" s="1" t="s">
        <v>724</v>
      </c>
      <c r="E4" t="s">
        <v>456</v>
      </c>
      <c r="F4" s="1" t="s">
        <v>457</v>
      </c>
      <c r="G4" s="13" t="e">
        <f>#REF!</f>
        <v>#REF!</v>
      </c>
      <c r="H4" s="12" t="e">
        <f>VLOOKUP(G4,$C$1:F680,2)</f>
        <v>#REF!</v>
      </c>
      <c r="I4" s="11" t="e">
        <f>VLOOKUP(G4,$C$1:F680,3)</f>
        <v>#REF!</v>
      </c>
      <c r="J4" s="11" t="e">
        <f>VLOOKUP(G4,$C$1:F680,4)</f>
        <v>#REF!</v>
      </c>
    </row>
    <row r="5" spans="3:13">
      <c r="C5">
        <v>110</v>
      </c>
      <c r="D5" s="1" t="s">
        <v>431</v>
      </c>
      <c r="E5" t="s">
        <v>646</v>
      </c>
      <c r="F5" s="1" t="s">
        <v>457</v>
      </c>
      <c r="G5" s="13"/>
      <c r="H5" s="12"/>
    </row>
    <row r="6" spans="3:13">
      <c r="C6">
        <v>110</v>
      </c>
      <c r="D6" s="1" t="s">
        <v>431</v>
      </c>
      <c r="E6" t="s">
        <v>646</v>
      </c>
      <c r="F6" s="1" t="s">
        <v>457</v>
      </c>
      <c r="G6" s="13"/>
      <c r="H6" s="12"/>
    </row>
    <row r="7" spans="3:13">
      <c r="C7" s="1">
        <v>112</v>
      </c>
      <c r="D7" s="1" t="s">
        <v>458</v>
      </c>
      <c r="E7" s="1" t="s">
        <v>459</v>
      </c>
      <c r="F7" s="1" t="s">
        <v>457</v>
      </c>
      <c r="H7" s="12"/>
      <c r="K7"/>
      <c r="L7"/>
      <c r="M7"/>
    </row>
    <row r="8" spans="3:13">
      <c r="C8" s="1">
        <v>113</v>
      </c>
      <c r="D8" s="1" t="s">
        <v>431</v>
      </c>
      <c r="E8" s="1" t="s">
        <v>646</v>
      </c>
      <c r="F8" s="1" t="s">
        <v>457</v>
      </c>
      <c r="G8" s="11" t="e">
        <f>#REF!</f>
        <v>#REF!</v>
      </c>
      <c r="H8" s="12"/>
      <c r="K8"/>
      <c r="L8"/>
      <c r="M8"/>
    </row>
    <row r="9" spans="3:13">
      <c r="C9">
        <v>113</v>
      </c>
      <c r="D9" s="1" t="s">
        <v>431</v>
      </c>
      <c r="E9" t="s">
        <v>646</v>
      </c>
      <c r="F9" s="1" t="s">
        <v>457</v>
      </c>
      <c r="G9" s="13" t="e">
        <f>#REF!</f>
        <v>#REF!</v>
      </c>
      <c r="H9" s="12" t="e">
        <f>VLOOKUP(G9,$C$1:F680,2)</f>
        <v>#REF!</v>
      </c>
      <c r="I9" s="11" t="e">
        <f>VLOOKUP(G9,$C$1:F680,3)</f>
        <v>#REF!</v>
      </c>
      <c r="J9" s="11" t="e">
        <f>VLOOKUP(G9,$C$1:F680,4)</f>
        <v>#REF!</v>
      </c>
      <c r="K9"/>
      <c r="L9"/>
      <c r="M9"/>
    </row>
    <row r="10" spans="3:13">
      <c r="C10" s="1">
        <v>121</v>
      </c>
      <c r="D10" s="1" t="s">
        <v>460</v>
      </c>
      <c r="E10" s="1" t="s">
        <v>459</v>
      </c>
      <c r="F10" s="1" t="s">
        <v>457</v>
      </c>
      <c r="K10"/>
      <c r="L10"/>
      <c r="M10"/>
    </row>
    <row r="11" spans="3:13">
      <c r="C11" s="1">
        <v>125</v>
      </c>
      <c r="D11" s="1" t="s">
        <v>461</v>
      </c>
      <c r="E11" s="1" t="s">
        <v>459</v>
      </c>
      <c r="F11" s="1" t="s">
        <v>457</v>
      </c>
      <c r="G11" s="11" t="e">
        <f>#REF!</f>
        <v>#REF!</v>
      </c>
      <c r="H11" s="12"/>
      <c r="K11"/>
      <c r="L11"/>
      <c r="M11"/>
    </row>
    <row r="12" spans="3:13">
      <c r="C12" s="1">
        <v>132</v>
      </c>
      <c r="D12" s="1" t="s">
        <v>665</v>
      </c>
      <c r="E12" s="1" t="s">
        <v>459</v>
      </c>
      <c r="F12" s="1" t="s">
        <v>457</v>
      </c>
      <c r="G12" s="13" t="e">
        <f>#REF!</f>
        <v>#REF!</v>
      </c>
      <c r="H12" s="12" t="e">
        <f>VLOOKUP(G12,$C$1:F680,2)</f>
        <v>#REF!</v>
      </c>
      <c r="I12" s="11" t="e">
        <f>VLOOKUP(G12,$C$1:F680,3)</f>
        <v>#REF!</v>
      </c>
      <c r="J12" s="11" t="e">
        <f>VLOOKUP(G12,$C$1:F680,4)</f>
        <v>#REF!</v>
      </c>
      <c r="K12"/>
      <c r="L12"/>
      <c r="M12"/>
    </row>
    <row r="13" spans="3:13">
      <c r="C13">
        <v>132</v>
      </c>
      <c r="D13" s="1" t="s">
        <v>665</v>
      </c>
      <c r="E13" t="s">
        <v>707</v>
      </c>
      <c r="F13" s="1" t="s">
        <v>457</v>
      </c>
      <c r="G13" s="13"/>
      <c r="H13" s="12"/>
      <c r="K13"/>
      <c r="L13"/>
      <c r="M13"/>
    </row>
    <row r="14" spans="3:13">
      <c r="C14" s="1">
        <v>134</v>
      </c>
      <c r="D14" t="s">
        <v>654</v>
      </c>
      <c r="E14" s="1" t="s">
        <v>459</v>
      </c>
      <c r="F14" s="1" t="s">
        <v>457</v>
      </c>
      <c r="G14" s="13"/>
      <c r="H14" s="12"/>
      <c r="K14"/>
      <c r="L14"/>
      <c r="M14"/>
    </row>
    <row r="15" spans="3:13">
      <c r="C15" s="1">
        <v>149</v>
      </c>
      <c r="D15" t="s">
        <v>659</v>
      </c>
      <c r="E15" s="1" t="s">
        <v>459</v>
      </c>
      <c r="F15" s="1" t="s">
        <v>457</v>
      </c>
      <c r="G15" s="11" t="e">
        <f>#REF!</f>
        <v>#REF!</v>
      </c>
      <c r="K15"/>
      <c r="L15"/>
      <c r="M15"/>
    </row>
    <row r="16" spans="3:13">
      <c r="C16" s="1">
        <v>162</v>
      </c>
      <c r="D16" t="s">
        <v>666</v>
      </c>
      <c r="E16" s="1" t="s">
        <v>459</v>
      </c>
      <c r="F16" s="1" t="s">
        <v>457</v>
      </c>
      <c r="G16" s="13" t="e">
        <f>#REF!</f>
        <v>#REF!</v>
      </c>
      <c r="H16" s="12" t="e">
        <f>VLOOKUP(G16,$C$1:F680,2)</f>
        <v>#REF!</v>
      </c>
      <c r="I16" s="11" t="e">
        <f>VLOOKUP(G16,$C$1:F680,3)</f>
        <v>#REF!</v>
      </c>
      <c r="J16" s="11" t="e">
        <f>VLOOKUP(G16,$C$1:F680,4)</f>
        <v>#REF!</v>
      </c>
      <c r="K16"/>
      <c r="L16"/>
      <c r="M16"/>
    </row>
    <row r="17" spans="3:13">
      <c r="C17" s="1">
        <v>164</v>
      </c>
      <c r="D17" s="1" t="s">
        <v>462</v>
      </c>
      <c r="E17" s="1" t="s">
        <v>459</v>
      </c>
      <c r="F17" s="1" t="s">
        <v>457</v>
      </c>
      <c r="G17" s="13"/>
      <c r="H17" s="12"/>
      <c r="K17"/>
      <c r="L17"/>
      <c r="M17"/>
    </row>
    <row r="18" spans="3:13">
      <c r="C18">
        <v>164</v>
      </c>
      <c r="D18" s="1" t="s">
        <v>462</v>
      </c>
      <c r="E18" t="s">
        <v>707</v>
      </c>
      <c r="F18" s="1" t="s">
        <v>457</v>
      </c>
      <c r="G18" s="13"/>
      <c r="H18" s="12"/>
      <c r="K18"/>
      <c r="L18"/>
      <c r="M18"/>
    </row>
    <row r="19" spans="3:13">
      <c r="C19" s="1">
        <v>171</v>
      </c>
      <c r="D19" t="s">
        <v>656</v>
      </c>
      <c r="E19" s="1" t="s">
        <v>459</v>
      </c>
      <c r="F19" s="1" t="s">
        <v>457</v>
      </c>
      <c r="G19" s="13"/>
      <c r="H19" s="12"/>
      <c r="K19"/>
      <c r="L19"/>
      <c r="M19"/>
    </row>
    <row r="20" spans="3:13">
      <c r="C20">
        <v>171</v>
      </c>
      <c r="D20" t="s">
        <v>656</v>
      </c>
      <c r="E20" t="s">
        <v>707</v>
      </c>
      <c r="F20" s="1" t="s">
        <v>457</v>
      </c>
      <c r="G20" s="13"/>
      <c r="H20" s="12"/>
      <c r="K20"/>
      <c r="L20"/>
      <c r="M20"/>
    </row>
    <row r="21" spans="3:13">
      <c r="C21" s="1">
        <v>190</v>
      </c>
      <c r="D21" s="1" t="s">
        <v>125</v>
      </c>
      <c r="E21" t="s">
        <v>713</v>
      </c>
      <c r="F21" s="1" t="s">
        <v>457</v>
      </c>
      <c r="H21" s="12"/>
      <c r="K21"/>
      <c r="L21"/>
      <c r="M21"/>
    </row>
    <row r="22" spans="3:13">
      <c r="C22">
        <v>190</v>
      </c>
      <c r="D22" t="s">
        <v>125</v>
      </c>
      <c r="E22" t="s">
        <v>1558</v>
      </c>
      <c r="F22" s="1" t="s">
        <v>457</v>
      </c>
      <c r="K22"/>
      <c r="L22"/>
      <c r="M22"/>
    </row>
    <row r="23" spans="3:13">
      <c r="C23">
        <v>191</v>
      </c>
      <c r="D23" t="s">
        <v>667</v>
      </c>
      <c r="E23" t="s">
        <v>459</v>
      </c>
      <c r="F23" s="1" t="s">
        <v>457</v>
      </c>
      <c r="G23" s="11" t="s">
        <v>2263</v>
      </c>
      <c r="K23"/>
      <c r="L23"/>
      <c r="M23"/>
    </row>
    <row r="24" spans="3:13">
      <c r="C24">
        <v>191</v>
      </c>
      <c r="D24" t="s">
        <v>667</v>
      </c>
      <c r="E24" t="s">
        <v>707</v>
      </c>
      <c r="F24" s="1" t="s">
        <v>457</v>
      </c>
      <c r="K24"/>
      <c r="L24"/>
      <c r="M24"/>
    </row>
    <row r="25" spans="3:13">
      <c r="C25">
        <v>197</v>
      </c>
      <c r="D25" t="s">
        <v>655</v>
      </c>
      <c r="E25" t="s">
        <v>459</v>
      </c>
      <c r="F25" s="1" t="s">
        <v>457</v>
      </c>
      <c r="G25" s="13" t="e">
        <f>#REF!</f>
        <v>#REF!</v>
      </c>
      <c r="H25" s="12" t="e">
        <f>VLOOKUP(G25,$C$1:F680,2)</f>
        <v>#REF!</v>
      </c>
      <c r="I25" s="11" t="e">
        <f>VLOOKUP(G25,$C$1:F680,3)</f>
        <v>#REF!</v>
      </c>
      <c r="J25" s="11" t="e">
        <f>VLOOKUP(G25,$C$1:F680,4)</f>
        <v>#REF!</v>
      </c>
      <c r="K25"/>
      <c r="L25"/>
      <c r="M25"/>
    </row>
    <row r="26" spans="3:13">
      <c r="C26" s="1">
        <v>226</v>
      </c>
      <c r="D26" s="1" t="s">
        <v>463</v>
      </c>
      <c r="E26" s="1" t="s">
        <v>464</v>
      </c>
      <c r="F26" s="1" t="s">
        <v>457</v>
      </c>
      <c r="H26" s="12"/>
      <c r="K26"/>
      <c r="L26"/>
      <c r="M26"/>
    </row>
    <row r="27" spans="3:13">
      <c r="C27" s="1">
        <v>340</v>
      </c>
      <c r="D27" s="1" t="s">
        <v>465</v>
      </c>
      <c r="E27" s="1" t="s">
        <v>456</v>
      </c>
      <c r="F27" s="1" t="s">
        <v>457</v>
      </c>
      <c r="H27" s="12"/>
      <c r="K27"/>
      <c r="L27"/>
      <c r="M27"/>
    </row>
    <row r="28" spans="3:13">
      <c r="C28" s="1">
        <v>344</v>
      </c>
      <c r="D28" s="1" t="s">
        <v>466</v>
      </c>
      <c r="E28" s="1" t="s">
        <v>464</v>
      </c>
      <c r="F28" s="1" t="s">
        <v>457</v>
      </c>
      <c r="H28" s="12"/>
      <c r="K28"/>
      <c r="L28"/>
      <c r="M28"/>
    </row>
    <row r="29" spans="3:13">
      <c r="C29" s="1">
        <v>348</v>
      </c>
      <c r="D29" s="1" t="s">
        <v>467</v>
      </c>
      <c r="E29" s="1" t="s">
        <v>468</v>
      </c>
      <c r="F29" s="1" t="s">
        <v>457</v>
      </c>
      <c r="H29" s="12"/>
      <c r="K29"/>
      <c r="L29"/>
      <c r="M29"/>
    </row>
    <row r="30" spans="3:13">
      <c r="C30" s="1">
        <v>353</v>
      </c>
      <c r="D30" s="1" t="s">
        <v>469</v>
      </c>
      <c r="E30" s="1" t="s">
        <v>464</v>
      </c>
      <c r="F30" s="1" t="s">
        <v>457</v>
      </c>
      <c r="G30" s="11" t="s">
        <v>2264</v>
      </c>
      <c r="H30" s="12"/>
      <c r="K30"/>
      <c r="L30"/>
      <c r="M30"/>
    </row>
    <row r="31" spans="3:13">
      <c r="C31" s="1">
        <v>375</v>
      </c>
      <c r="D31" s="1" t="s">
        <v>470</v>
      </c>
      <c r="E31" s="1" t="s">
        <v>464</v>
      </c>
      <c r="F31" s="1" t="s">
        <v>457</v>
      </c>
      <c r="G31" s="13" t="e">
        <f>#REF!</f>
        <v>#REF!</v>
      </c>
      <c r="H31" s="12" t="e">
        <f>VLOOKUP(G31,$C$1:F680,2)</f>
        <v>#REF!</v>
      </c>
      <c r="I31" s="11" t="e">
        <f>VLOOKUP(G31,$C$1:F680,3)</f>
        <v>#REF!</v>
      </c>
      <c r="J31" s="11" t="e">
        <f>VLOOKUP(G31,$C$1:F680,4)</f>
        <v>#REF!</v>
      </c>
      <c r="K31"/>
      <c r="L31"/>
      <c r="M31"/>
    </row>
    <row r="32" spans="3:13">
      <c r="C32" s="1">
        <v>381</v>
      </c>
      <c r="D32" s="1" t="s">
        <v>174</v>
      </c>
      <c r="E32" s="1" t="s">
        <v>464</v>
      </c>
      <c r="F32" s="1" t="s">
        <v>457</v>
      </c>
      <c r="K32"/>
      <c r="L32"/>
      <c r="M32"/>
    </row>
    <row r="33" spans="3:13">
      <c r="C33" s="1">
        <v>396</v>
      </c>
      <c r="D33" s="1" t="s">
        <v>471</v>
      </c>
      <c r="E33" s="1" t="s">
        <v>464</v>
      </c>
      <c r="F33" s="1" t="s">
        <v>457</v>
      </c>
      <c r="G33" s="11" t="s">
        <v>580</v>
      </c>
      <c r="H33" s="12"/>
      <c r="K33"/>
      <c r="L33"/>
      <c r="M33"/>
    </row>
    <row r="34" spans="3:13">
      <c r="C34" s="1">
        <v>399</v>
      </c>
      <c r="D34" s="1" t="s">
        <v>472</v>
      </c>
      <c r="E34" s="1" t="s">
        <v>456</v>
      </c>
      <c r="F34" s="1" t="s">
        <v>457</v>
      </c>
      <c r="G34" s="14" t="e">
        <f>'CN kuchyne_Franke'!#REF!</f>
        <v>#REF!</v>
      </c>
      <c r="H34" s="12" t="e">
        <f>VLOOKUP(G34,$C$1:F680,2)</f>
        <v>#REF!</v>
      </c>
      <c r="I34" s="11" t="e">
        <f>VLOOKUP(G34,$C$1:F680,3)</f>
        <v>#REF!</v>
      </c>
      <c r="J34" s="11" t="e">
        <f>VLOOKUP(G34,$C$1:F680,4)</f>
        <v>#REF!</v>
      </c>
      <c r="K34"/>
      <c r="L34"/>
      <c r="M34"/>
    </row>
    <row r="35" spans="3:13">
      <c r="C35" s="1">
        <v>500</v>
      </c>
      <c r="D35" s="1" t="s">
        <v>431</v>
      </c>
      <c r="E35" s="1" t="s">
        <v>473</v>
      </c>
      <c r="F35" s="1" t="s">
        <v>457</v>
      </c>
      <c r="G35" s="14"/>
      <c r="H35" s="12"/>
      <c r="K35"/>
      <c r="L35"/>
      <c r="M35"/>
    </row>
    <row r="36" spans="3:13">
      <c r="C36">
        <v>500</v>
      </c>
      <c r="D36" t="s">
        <v>431</v>
      </c>
      <c r="E36" t="s">
        <v>646</v>
      </c>
      <c r="F36" s="1" t="s">
        <v>457</v>
      </c>
      <c r="G36" s="11" t="s">
        <v>565</v>
      </c>
      <c r="K36"/>
      <c r="L36"/>
      <c r="M36"/>
    </row>
    <row r="37" spans="3:13">
      <c r="C37">
        <v>501</v>
      </c>
      <c r="D37" s="1" t="s">
        <v>799</v>
      </c>
      <c r="E37" t="s">
        <v>741</v>
      </c>
      <c r="F37" s="1" t="s">
        <v>791</v>
      </c>
      <c r="G37" s="13" t="e">
        <f>'CN kuchyne_Franke'!#REF!</f>
        <v>#REF!</v>
      </c>
      <c r="H37" s="12" t="e">
        <f>VLOOKUP(G37,$C$1:F680,2)</f>
        <v>#REF!</v>
      </c>
      <c r="I37" s="11" t="e">
        <f>VLOOKUP(G34,$C$1:F680,3)</f>
        <v>#REF!</v>
      </c>
      <c r="J37" s="11" t="e">
        <f>VLOOKUP(G34,$C$1:F680,4)</f>
        <v>#REF!</v>
      </c>
      <c r="K37"/>
      <c r="L37"/>
      <c r="M37"/>
    </row>
    <row r="38" spans="3:13">
      <c r="C38">
        <v>503</v>
      </c>
      <c r="D38" s="1" t="s">
        <v>800</v>
      </c>
      <c r="E38" t="s">
        <v>741</v>
      </c>
      <c r="F38" s="1" t="s">
        <v>791</v>
      </c>
      <c r="K38"/>
      <c r="L38"/>
      <c r="M38"/>
    </row>
    <row r="39" spans="3:13">
      <c r="C39" s="1">
        <v>514</v>
      </c>
      <c r="D39" s="1" t="s">
        <v>474</v>
      </c>
      <c r="E39" t="s">
        <v>712</v>
      </c>
      <c r="F39" s="1" t="s">
        <v>457</v>
      </c>
      <c r="K39"/>
      <c r="L39"/>
      <c r="M39"/>
    </row>
    <row r="40" spans="3:13">
      <c r="C40">
        <v>514</v>
      </c>
      <c r="D40" s="1" t="s">
        <v>474</v>
      </c>
      <c r="E40" t="s">
        <v>1557</v>
      </c>
      <c r="F40" s="1" t="s">
        <v>457</v>
      </c>
      <c r="K40"/>
      <c r="L40"/>
      <c r="M40"/>
    </row>
    <row r="41" spans="3:13">
      <c r="C41" s="1">
        <v>515</v>
      </c>
      <c r="D41" s="1" t="s">
        <v>475</v>
      </c>
      <c r="E41" s="1" t="s">
        <v>459</v>
      </c>
      <c r="F41" s="1" t="s">
        <v>457</v>
      </c>
      <c r="K41"/>
      <c r="L41"/>
      <c r="M41"/>
    </row>
    <row r="42" spans="3:13">
      <c r="C42" s="1">
        <v>522</v>
      </c>
      <c r="D42" s="1" t="s">
        <v>476</v>
      </c>
      <c r="E42" s="1" t="s">
        <v>459</v>
      </c>
      <c r="F42" s="1" t="s">
        <v>457</v>
      </c>
      <c r="K42"/>
      <c r="L42"/>
      <c r="M42"/>
    </row>
    <row r="43" spans="3:13">
      <c r="C43" s="1">
        <v>540</v>
      </c>
      <c r="D43" s="1" t="s">
        <v>458</v>
      </c>
      <c r="E43" s="1" t="s">
        <v>459</v>
      </c>
      <c r="F43" s="1" t="s">
        <v>457</v>
      </c>
      <c r="K43"/>
      <c r="L43"/>
      <c r="M43"/>
    </row>
    <row r="44" spans="3:13">
      <c r="C44" s="1">
        <v>551</v>
      </c>
      <c r="D44" s="1" t="s">
        <v>477</v>
      </c>
      <c r="E44" s="1" t="s">
        <v>459</v>
      </c>
      <c r="F44" s="1" t="s">
        <v>457</v>
      </c>
      <c r="K44"/>
      <c r="L44"/>
      <c r="M44"/>
    </row>
    <row r="45" spans="3:13">
      <c r="C45" s="1">
        <v>564</v>
      </c>
      <c r="D45" t="s">
        <v>657</v>
      </c>
      <c r="E45" s="1" t="s">
        <v>459</v>
      </c>
      <c r="F45" s="1" t="s">
        <v>457</v>
      </c>
      <c r="K45"/>
      <c r="L45"/>
      <c r="M45"/>
    </row>
    <row r="46" spans="3:13">
      <c r="C46" s="1">
        <v>590</v>
      </c>
      <c r="D46" s="1" t="s">
        <v>34</v>
      </c>
      <c r="E46" s="1" t="s">
        <v>459</v>
      </c>
      <c r="F46" s="1" t="s">
        <v>457</v>
      </c>
      <c r="K46"/>
      <c r="L46"/>
      <c r="M46"/>
    </row>
    <row r="47" spans="3:13">
      <c r="C47" s="1">
        <v>637</v>
      </c>
      <c r="D47" s="1" t="s">
        <v>478</v>
      </c>
      <c r="E47" s="1" t="s">
        <v>456</v>
      </c>
      <c r="F47" s="1" t="s">
        <v>457</v>
      </c>
      <c r="K47"/>
      <c r="L47"/>
      <c r="M47"/>
    </row>
    <row r="48" spans="3:13">
      <c r="C48" s="1">
        <v>685</v>
      </c>
      <c r="D48" s="1" t="s">
        <v>479</v>
      </c>
      <c r="E48" s="1" t="s">
        <v>464</v>
      </c>
      <c r="F48" s="1" t="s">
        <v>457</v>
      </c>
      <c r="K48"/>
      <c r="L48"/>
      <c r="M48"/>
    </row>
    <row r="49" spans="3:13">
      <c r="C49" s="1">
        <v>708</v>
      </c>
      <c r="D49" s="1" t="s">
        <v>480</v>
      </c>
      <c r="E49" s="1" t="s">
        <v>464</v>
      </c>
      <c r="F49" s="1" t="s">
        <v>457</v>
      </c>
      <c r="K49"/>
      <c r="L49"/>
      <c r="M49"/>
    </row>
    <row r="50" spans="3:13">
      <c r="C50" s="1">
        <v>729</v>
      </c>
      <c r="D50" s="1" t="s">
        <v>481</v>
      </c>
      <c r="E50" s="1" t="s">
        <v>464</v>
      </c>
      <c r="F50" s="1" t="s">
        <v>457</v>
      </c>
      <c r="K50"/>
      <c r="L50"/>
      <c r="M50"/>
    </row>
    <row r="51" spans="3:13">
      <c r="C51" s="1">
        <v>740</v>
      </c>
      <c r="D51" s="1" t="s">
        <v>482</v>
      </c>
      <c r="E51" s="1" t="s">
        <v>464</v>
      </c>
      <c r="F51" s="1" t="s">
        <v>457</v>
      </c>
      <c r="K51"/>
      <c r="L51"/>
      <c r="M51"/>
    </row>
    <row r="52" spans="3:13">
      <c r="C52" s="1">
        <v>748</v>
      </c>
      <c r="D52" s="1" t="s">
        <v>483</v>
      </c>
      <c r="E52" s="1" t="s">
        <v>464</v>
      </c>
      <c r="F52" s="1" t="s">
        <v>457</v>
      </c>
      <c r="K52"/>
      <c r="L52"/>
      <c r="M52"/>
    </row>
    <row r="53" spans="3:13">
      <c r="C53" s="1">
        <v>757</v>
      </c>
      <c r="D53" s="1" t="s">
        <v>484</v>
      </c>
      <c r="E53" s="1" t="s">
        <v>464</v>
      </c>
      <c r="F53" s="1" t="s">
        <v>457</v>
      </c>
      <c r="K53"/>
      <c r="L53"/>
      <c r="M53"/>
    </row>
    <row r="54" spans="3:13">
      <c r="C54" s="1">
        <v>775</v>
      </c>
      <c r="D54" s="1" t="s">
        <v>485</v>
      </c>
      <c r="E54" s="1" t="s">
        <v>464</v>
      </c>
      <c r="F54" s="1" t="s">
        <v>457</v>
      </c>
      <c r="K54"/>
      <c r="L54"/>
      <c r="M54"/>
    </row>
    <row r="55" spans="3:13">
      <c r="C55" s="1">
        <v>776</v>
      </c>
      <c r="D55" s="1" t="s">
        <v>210</v>
      </c>
      <c r="E55" s="1" t="s">
        <v>464</v>
      </c>
      <c r="F55" s="1" t="s">
        <v>457</v>
      </c>
      <c r="K55"/>
      <c r="L55"/>
      <c r="M55"/>
    </row>
    <row r="56" spans="3:13">
      <c r="C56" s="1">
        <v>781</v>
      </c>
      <c r="D56" s="1" t="s">
        <v>486</v>
      </c>
      <c r="E56" s="1" t="s">
        <v>464</v>
      </c>
      <c r="F56" s="1" t="s">
        <v>457</v>
      </c>
      <c r="K56"/>
      <c r="L56"/>
      <c r="M56"/>
    </row>
    <row r="57" spans="3:13">
      <c r="C57" s="1">
        <v>801</v>
      </c>
      <c r="D57" s="1" t="s">
        <v>431</v>
      </c>
      <c r="E57" s="1" t="s">
        <v>741</v>
      </c>
      <c r="F57" s="1" t="s">
        <v>791</v>
      </c>
      <c r="K57"/>
      <c r="L57"/>
      <c r="M57"/>
    </row>
    <row r="58" spans="3:13">
      <c r="C58" s="1">
        <v>802</v>
      </c>
      <c r="D58" s="1" t="s">
        <v>792</v>
      </c>
      <c r="E58" s="1" t="s">
        <v>741</v>
      </c>
      <c r="F58" s="1" t="s">
        <v>791</v>
      </c>
      <c r="K58"/>
      <c r="L58"/>
      <c r="M58"/>
    </row>
    <row r="59" spans="3:13">
      <c r="C59" s="1">
        <v>803</v>
      </c>
      <c r="D59" s="1" t="s">
        <v>125</v>
      </c>
      <c r="E59" s="1" t="s">
        <v>741</v>
      </c>
      <c r="F59" s="1" t="s">
        <v>791</v>
      </c>
      <c r="K59"/>
      <c r="L59"/>
      <c r="M59"/>
    </row>
    <row r="60" spans="3:13">
      <c r="C60" s="1">
        <v>804</v>
      </c>
      <c r="D60" s="1" t="s">
        <v>490</v>
      </c>
      <c r="E60" s="1" t="s">
        <v>741</v>
      </c>
      <c r="F60" s="1" t="s">
        <v>791</v>
      </c>
      <c r="K60"/>
      <c r="L60"/>
      <c r="M60"/>
    </row>
    <row r="61" spans="3:13">
      <c r="C61" s="1">
        <v>805</v>
      </c>
      <c r="D61" s="1" t="s">
        <v>794</v>
      </c>
      <c r="E61" s="1" t="s">
        <v>741</v>
      </c>
      <c r="F61" s="1" t="s">
        <v>791</v>
      </c>
      <c r="K61"/>
      <c r="L61"/>
      <c r="M61"/>
    </row>
    <row r="62" spans="3:13">
      <c r="C62" s="1">
        <v>806</v>
      </c>
      <c r="D62" s="1" t="s">
        <v>462</v>
      </c>
      <c r="E62" s="1" t="s">
        <v>741</v>
      </c>
      <c r="F62" s="1" t="s">
        <v>791</v>
      </c>
      <c r="K62"/>
      <c r="L62"/>
      <c r="M62"/>
    </row>
    <row r="63" spans="3:13">
      <c r="C63" s="1">
        <v>807</v>
      </c>
      <c r="D63" s="1" t="s">
        <v>795</v>
      </c>
      <c r="E63" s="1" t="s">
        <v>741</v>
      </c>
      <c r="F63" s="1" t="s">
        <v>791</v>
      </c>
      <c r="K63"/>
      <c r="L63"/>
      <c r="M63"/>
    </row>
    <row r="64" spans="3:13">
      <c r="C64" s="1">
        <v>808</v>
      </c>
      <c r="D64" s="1" t="s">
        <v>796</v>
      </c>
      <c r="E64" s="1" t="s">
        <v>741</v>
      </c>
      <c r="F64" s="1" t="s">
        <v>791</v>
      </c>
      <c r="K64"/>
      <c r="L64"/>
      <c r="M64"/>
    </row>
    <row r="65" spans="3:13">
      <c r="C65" s="1">
        <v>809</v>
      </c>
      <c r="D65" s="1" t="s">
        <v>750</v>
      </c>
      <c r="E65" s="1" t="s">
        <v>741</v>
      </c>
      <c r="F65" s="1" t="s">
        <v>791</v>
      </c>
      <c r="K65"/>
      <c r="L65"/>
      <c r="M65"/>
    </row>
    <row r="66" spans="3:13">
      <c r="C66" s="1">
        <v>811</v>
      </c>
      <c r="D66" s="1" t="s">
        <v>476</v>
      </c>
      <c r="E66" s="1" t="s">
        <v>741</v>
      </c>
      <c r="F66" s="1" t="s">
        <v>791</v>
      </c>
      <c r="K66"/>
      <c r="L66"/>
      <c r="M66"/>
    </row>
    <row r="67" spans="3:13">
      <c r="C67" s="1">
        <v>812</v>
      </c>
      <c r="D67" s="1" t="s">
        <v>97</v>
      </c>
      <c r="E67" s="1" t="s">
        <v>741</v>
      </c>
      <c r="F67" s="1" t="s">
        <v>791</v>
      </c>
      <c r="K67"/>
      <c r="L67"/>
      <c r="M67"/>
    </row>
    <row r="68" spans="3:13">
      <c r="C68" s="1">
        <v>814</v>
      </c>
      <c r="D68" s="1" t="s">
        <v>71</v>
      </c>
      <c r="E68" s="1" t="s">
        <v>741</v>
      </c>
      <c r="F68" s="1" t="s">
        <v>791</v>
      </c>
      <c r="K68"/>
      <c r="L68"/>
      <c r="M68"/>
    </row>
    <row r="69" spans="3:13">
      <c r="C69" s="1">
        <v>815</v>
      </c>
      <c r="D69" s="1" t="s">
        <v>797</v>
      </c>
      <c r="E69" s="1" t="s">
        <v>741</v>
      </c>
      <c r="F69" s="1" t="s">
        <v>791</v>
      </c>
      <c r="K69"/>
      <c r="L69"/>
      <c r="M69"/>
    </row>
    <row r="70" spans="3:13">
      <c r="C70" s="1">
        <v>816</v>
      </c>
      <c r="D70" s="1" t="s">
        <v>798</v>
      </c>
      <c r="E70" s="1" t="s">
        <v>741</v>
      </c>
      <c r="F70" s="1" t="s">
        <v>791</v>
      </c>
      <c r="K70"/>
      <c r="L70"/>
      <c r="M70"/>
    </row>
    <row r="71" spans="3:13">
      <c r="C71" s="1">
        <v>851</v>
      </c>
      <c r="D71" t="s">
        <v>668</v>
      </c>
      <c r="E71" s="1" t="s">
        <v>459</v>
      </c>
      <c r="F71" s="1" t="s">
        <v>457</v>
      </c>
      <c r="K71"/>
      <c r="L71"/>
      <c r="M71"/>
    </row>
    <row r="72" spans="3:13">
      <c r="C72" s="1">
        <v>854</v>
      </c>
      <c r="D72" s="1" t="s">
        <v>178</v>
      </c>
      <c r="E72" s="1" t="s">
        <v>487</v>
      </c>
      <c r="F72" s="1" t="s">
        <v>457</v>
      </c>
      <c r="K72"/>
      <c r="L72"/>
      <c r="M72"/>
    </row>
    <row r="73" spans="3:13">
      <c r="C73" s="1">
        <v>859</v>
      </c>
      <c r="D73" s="1" t="s">
        <v>488</v>
      </c>
      <c r="E73" s="1" t="s">
        <v>453</v>
      </c>
      <c r="F73" s="1" t="s">
        <v>457</v>
      </c>
      <c r="K73"/>
      <c r="L73"/>
      <c r="M73"/>
    </row>
    <row r="74" spans="3:13">
      <c r="C74" s="1">
        <v>876</v>
      </c>
      <c r="D74" s="1" t="s">
        <v>489</v>
      </c>
      <c r="E74" s="1" t="s">
        <v>464</v>
      </c>
      <c r="F74" s="1" t="s">
        <v>457</v>
      </c>
      <c r="K74"/>
      <c r="L74"/>
      <c r="M74"/>
    </row>
    <row r="75" spans="3:13">
      <c r="C75" s="1">
        <v>881</v>
      </c>
      <c r="D75" s="1" t="s">
        <v>490</v>
      </c>
      <c r="E75" s="1" t="s">
        <v>459</v>
      </c>
      <c r="F75" s="1" t="s">
        <v>457</v>
      </c>
      <c r="K75"/>
      <c r="L75"/>
      <c r="M75"/>
    </row>
    <row r="76" spans="3:13">
      <c r="C76" s="1">
        <v>1154</v>
      </c>
      <c r="D76" s="1" t="s">
        <v>491</v>
      </c>
      <c r="E76" s="1" t="s">
        <v>456</v>
      </c>
      <c r="F76" s="1" t="s">
        <v>457</v>
      </c>
      <c r="K76"/>
      <c r="L76"/>
      <c r="M76"/>
    </row>
    <row r="77" spans="3:13">
      <c r="C77" s="1">
        <v>1625</v>
      </c>
      <c r="D77" s="1" t="s">
        <v>492</v>
      </c>
      <c r="E77" s="1" t="s">
        <v>456</v>
      </c>
      <c r="F77" s="1" t="s">
        <v>457</v>
      </c>
      <c r="K77"/>
      <c r="L77"/>
      <c r="M77"/>
    </row>
    <row r="78" spans="3:13">
      <c r="C78" s="1">
        <v>1694</v>
      </c>
      <c r="D78" s="1" t="s">
        <v>493</v>
      </c>
      <c r="E78" s="1" t="s">
        <v>464</v>
      </c>
      <c r="F78" s="1" t="s">
        <v>457</v>
      </c>
      <c r="K78"/>
      <c r="L78"/>
      <c r="M78"/>
    </row>
    <row r="79" spans="3:13">
      <c r="C79" s="1">
        <v>1700</v>
      </c>
      <c r="D79" s="1" t="s">
        <v>458</v>
      </c>
      <c r="E79" s="1" t="s">
        <v>459</v>
      </c>
      <c r="F79" s="1" t="s">
        <v>457</v>
      </c>
      <c r="K79"/>
      <c r="L79"/>
      <c r="M79"/>
    </row>
    <row r="80" spans="3:13">
      <c r="C80" s="1">
        <v>1715</v>
      </c>
      <c r="D80" s="1" t="s">
        <v>494</v>
      </c>
      <c r="E80" s="1" t="s">
        <v>456</v>
      </c>
      <c r="F80" s="1" t="s">
        <v>457</v>
      </c>
      <c r="K80"/>
      <c r="L80"/>
      <c r="M80"/>
    </row>
    <row r="81" spans="3:13">
      <c r="C81" s="1">
        <v>1738</v>
      </c>
      <c r="D81" s="1" t="s">
        <v>495</v>
      </c>
      <c r="E81" s="1" t="s">
        <v>456</v>
      </c>
      <c r="F81" s="1" t="s">
        <v>457</v>
      </c>
      <c r="K81"/>
      <c r="L81"/>
      <c r="M81"/>
    </row>
    <row r="82" spans="3:13">
      <c r="C82" s="1">
        <v>1758</v>
      </c>
      <c r="D82" s="1" t="s">
        <v>496</v>
      </c>
      <c r="E82" s="1" t="s">
        <v>464</v>
      </c>
      <c r="F82" s="1" t="s">
        <v>457</v>
      </c>
      <c r="K82"/>
      <c r="L82"/>
      <c r="M82"/>
    </row>
    <row r="83" spans="3:13">
      <c r="C83" s="1">
        <v>1764</v>
      </c>
      <c r="D83" s="1" t="s">
        <v>497</v>
      </c>
      <c r="E83" s="1" t="s">
        <v>456</v>
      </c>
      <c r="F83" s="1" t="s">
        <v>457</v>
      </c>
      <c r="K83"/>
      <c r="L83"/>
      <c r="M83"/>
    </row>
    <row r="84" spans="3:13">
      <c r="C84" s="1">
        <v>1770</v>
      </c>
      <c r="D84" s="1" t="s">
        <v>498</v>
      </c>
      <c r="E84" s="1" t="s">
        <v>464</v>
      </c>
      <c r="F84" s="1" t="s">
        <v>457</v>
      </c>
      <c r="K84"/>
      <c r="L84"/>
      <c r="M84"/>
    </row>
    <row r="85" spans="3:13">
      <c r="C85" s="1">
        <v>1783</v>
      </c>
      <c r="D85" s="1" t="s">
        <v>499</v>
      </c>
      <c r="E85" s="1" t="s">
        <v>456</v>
      </c>
      <c r="F85" s="1" t="s">
        <v>457</v>
      </c>
      <c r="K85"/>
      <c r="L85"/>
      <c r="M85"/>
    </row>
    <row r="86" spans="3:13">
      <c r="C86" s="1">
        <v>1792</v>
      </c>
      <c r="D86" s="1" t="s">
        <v>500</v>
      </c>
      <c r="E86" s="1" t="s">
        <v>456</v>
      </c>
      <c r="F86" s="1" t="s">
        <v>457</v>
      </c>
    </row>
    <row r="87" spans="3:13">
      <c r="C87" s="1">
        <v>1795</v>
      </c>
      <c r="D87" s="1" t="s">
        <v>501</v>
      </c>
      <c r="E87" s="1" t="s">
        <v>456</v>
      </c>
      <c r="F87" s="1" t="s">
        <v>457</v>
      </c>
    </row>
    <row r="88" spans="3:13">
      <c r="C88" s="1">
        <v>1796</v>
      </c>
      <c r="D88" s="1" t="s">
        <v>502</v>
      </c>
      <c r="E88" s="1" t="s">
        <v>464</v>
      </c>
      <c r="F88" s="1" t="s">
        <v>457</v>
      </c>
    </row>
    <row r="89" spans="3:13">
      <c r="C89" s="1">
        <v>2801</v>
      </c>
      <c r="D89" s="1" t="s">
        <v>431</v>
      </c>
      <c r="E89" t="s">
        <v>793</v>
      </c>
      <c r="F89" s="1" t="s">
        <v>791</v>
      </c>
    </row>
    <row r="90" spans="3:13">
      <c r="C90" s="1">
        <v>2802</v>
      </c>
      <c r="D90" s="1" t="s">
        <v>792</v>
      </c>
      <c r="E90" t="s">
        <v>793</v>
      </c>
      <c r="F90" s="1" t="s">
        <v>791</v>
      </c>
    </row>
    <row r="91" spans="3:13">
      <c r="C91" s="1">
        <v>2803</v>
      </c>
      <c r="D91" s="1" t="s">
        <v>125</v>
      </c>
      <c r="E91" t="s">
        <v>793</v>
      </c>
      <c r="F91" s="1" t="s">
        <v>791</v>
      </c>
    </row>
    <row r="92" spans="3:13">
      <c r="C92" s="1">
        <v>3167</v>
      </c>
      <c r="D92" s="1" t="s">
        <v>687</v>
      </c>
      <c r="E92" s="1" t="s">
        <v>508</v>
      </c>
      <c r="F92" s="1" t="s">
        <v>457</v>
      </c>
    </row>
    <row r="93" spans="3:13">
      <c r="C93" s="1">
        <v>4298</v>
      </c>
      <c r="D93" s="1" t="s">
        <v>639</v>
      </c>
      <c r="E93" s="1" t="s">
        <v>487</v>
      </c>
      <c r="F93" s="1" t="s">
        <v>457</v>
      </c>
    </row>
    <row r="94" spans="3:13">
      <c r="C94" s="1">
        <v>4299</v>
      </c>
      <c r="D94" s="1" t="s">
        <v>640</v>
      </c>
      <c r="E94" s="1" t="s">
        <v>487</v>
      </c>
      <c r="F94" s="1" t="s">
        <v>457</v>
      </c>
    </row>
    <row r="95" spans="3:13">
      <c r="C95" s="1">
        <v>5310</v>
      </c>
      <c r="D95" s="1" t="s">
        <v>710</v>
      </c>
      <c r="E95" s="1" t="s">
        <v>707</v>
      </c>
      <c r="F95" s="1" t="s">
        <v>457</v>
      </c>
    </row>
    <row r="96" spans="3:13">
      <c r="C96" s="1">
        <v>5311</v>
      </c>
      <c r="D96" s="1" t="s">
        <v>708</v>
      </c>
      <c r="E96" s="1" t="s">
        <v>707</v>
      </c>
      <c r="F96" s="1" t="s">
        <v>457</v>
      </c>
    </row>
    <row r="97" spans="3:6">
      <c r="C97" s="1">
        <v>5500</v>
      </c>
      <c r="D97" s="1" t="s">
        <v>688</v>
      </c>
      <c r="E97" s="1" t="s">
        <v>487</v>
      </c>
      <c r="F97" s="1" t="s">
        <v>457</v>
      </c>
    </row>
    <row r="98" spans="3:6">
      <c r="C98" s="1">
        <v>5501</v>
      </c>
      <c r="D98" s="1" t="s">
        <v>689</v>
      </c>
      <c r="E98" s="1" t="s">
        <v>508</v>
      </c>
      <c r="F98" s="1" t="s">
        <v>457</v>
      </c>
    </row>
    <row r="99" spans="3:6">
      <c r="C99" s="1">
        <v>5502</v>
      </c>
      <c r="D99" s="1" t="s">
        <v>690</v>
      </c>
      <c r="E99" s="1" t="s">
        <v>508</v>
      </c>
      <c r="F99" s="1" t="s">
        <v>457</v>
      </c>
    </row>
    <row r="100" spans="3:6">
      <c r="C100" s="1">
        <v>5503</v>
      </c>
      <c r="D100" s="1" t="s">
        <v>691</v>
      </c>
      <c r="E100" s="1" t="s">
        <v>508</v>
      </c>
      <c r="F100" s="1" t="s">
        <v>457</v>
      </c>
    </row>
    <row r="101" spans="3:6">
      <c r="C101" s="1">
        <v>5504</v>
      </c>
      <c r="D101" s="1" t="s">
        <v>692</v>
      </c>
      <c r="E101" s="1" t="s">
        <v>487</v>
      </c>
      <c r="F101" s="1" t="s">
        <v>457</v>
      </c>
    </row>
    <row r="102" spans="3:6">
      <c r="C102" s="1">
        <v>5515</v>
      </c>
      <c r="D102" s="1" t="s">
        <v>669</v>
      </c>
      <c r="E102" s="1" t="s">
        <v>456</v>
      </c>
      <c r="F102" s="1" t="s">
        <v>457</v>
      </c>
    </row>
    <row r="103" spans="3:6">
      <c r="C103">
        <v>5515</v>
      </c>
      <c r="D103" s="1" t="s">
        <v>669</v>
      </c>
      <c r="E103" t="s">
        <v>707</v>
      </c>
      <c r="F103" s="1" t="s">
        <v>457</v>
      </c>
    </row>
    <row r="104" spans="3:6">
      <c r="C104" s="1">
        <v>5516</v>
      </c>
      <c r="D104" s="1" t="s">
        <v>670</v>
      </c>
      <c r="E104" s="1" t="s">
        <v>459</v>
      </c>
      <c r="F104" s="1" t="s">
        <v>457</v>
      </c>
    </row>
    <row r="105" spans="3:6">
      <c r="C105" s="1">
        <v>5517</v>
      </c>
      <c r="D105" s="1" t="s">
        <v>660</v>
      </c>
      <c r="E105" s="1" t="s">
        <v>456</v>
      </c>
      <c r="F105" s="1" t="s">
        <v>457</v>
      </c>
    </row>
    <row r="106" spans="3:6">
      <c r="C106">
        <v>5517</v>
      </c>
      <c r="D106" s="1" t="s">
        <v>660</v>
      </c>
      <c r="E106" t="s">
        <v>707</v>
      </c>
      <c r="F106" s="1" t="s">
        <v>457</v>
      </c>
    </row>
    <row r="107" spans="3:6">
      <c r="C107" s="1">
        <v>5519</v>
      </c>
      <c r="D107" s="1" t="s">
        <v>671</v>
      </c>
      <c r="E107" s="1" t="s">
        <v>456</v>
      </c>
      <c r="F107" s="1" t="s">
        <v>457</v>
      </c>
    </row>
    <row r="108" spans="3:6">
      <c r="C108">
        <v>5519</v>
      </c>
      <c r="D108" s="1" t="s">
        <v>671</v>
      </c>
      <c r="E108" t="s">
        <v>707</v>
      </c>
      <c r="F108" s="1" t="s">
        <v>457</v>
      </c>
    </row>
    <row r="109" spans="3:6">
      <c r="C109" s="1">
        <v>5527</v>
      </c>
      <c r="D109" s="1" t="s">
        <v>693</v>
      </c>
      <c r="E109" s="1" t="s">
        <v>508</v>
      </c>
      <c r="F109" s="1" t="s">
        <v>457</v>
      </c>
    </row>
    <row r="110" spans="3:6">
      <c r="C110" s="1">
        <v>5528</v>
      </c>
      <c r="D110" s="1" t="s">
        <v>686</v>
      </c>
      <c r="E110" s="1" t="s">
        <v>487</v>
      </c>
      <c r="F110" s="1" t="s">
        <v>457</v>
      </c>
    </row>
    <row r="111" spans="3:6">
      <c r="C111" s="1">
        <v>5529</v>
      </c>
      <c r="D111" s="1" t="s">
        <v>694</v>
      </c>
      <c r="E111" s="1" t="s">
        <v>508</v>
      </c>
      <c r="F111" s="1" t="s">
        <v>457</v>
      </c>
    </row>
    <row r="112" spans="3:6">
      <c r="C112" s="1">
        <v>5530</v>
      </c>
      <c r="D112" s="1" t="s">
        <v>695</v>
      </c>
      <c r="E112" s="1" t="s">
        <v>508</v>
      </c>
      <c r="F112" s="1" t="s">
        <v>457</v>
      </c>
    </row>
    <row r="113" spans="3:6">
      <c r="C113" s="1">
        <v>6055</v>
      </c>
      <c r="D113" s="1" t="s">
        <v>725</v>
      </c>
      <c r="E113" s="1" t="s">
        <v>453</v>
      </c>
      <c r="F113" s="1" t="s">
        <v>457</v>
      </c>
    </row>
    <row r="114" spans="3:6">
      <c r="C114" s="1">
        <v>6060</v>
      </c>
      <c r="D114" s="1" t="s">
        <v>728</v>
      </c>
      <c r="E114" s="1" t="s">
        <v>453</v>
      </c>
      <c r="F114" s="1" t="s">
        <v>457</v>
      </c>
    </row>
    <row r="115" spans="3:6">
      <c r="C115" s="1">
        <v>7031</v>
      </c>
      <c r="D115" t="s">
        <v>672</v>
      </c>
      <c r="E115" s="1" t="s">
        <v>459</v>
      </c>
      <c r="F115" s="1" t="s">
        <v>457</v>
      </c>
    </row>
    <row r="116" spans="3:6">
      <c r="C116" s="1">
        <v>7045</v>
      </c>
      <c r="D116" s="1" t="s">
        <v>653</v>
      </c>
      <c r="E116" s="1" t="s">
        <v>487</v>
      </c>
      <c r="F116" s="1" t="s">
        <v>457</v>
      </c>
    </row>
    <row r="117" spans="3:6">
      <c r="C117" s="1">
        <v>7045</v>
      </c>
      <c r="D117" t="s">
        <v>673</v>
      </c>
      <c r="E117" s="1" t="s">
        <v>459</v>
      </c>
      <c r="F117" s="1" t="s">
        <v>457</v>
      </c>
    </row>
    <row r="118" spans="3:6">
      <c r="C118" s="1">
        <v>7063</v>
      </c>
      <c r="D118" t="s">
        <v>674</v>
      </c>
      <c r="E118" s="1" t="s">
        <v>487</v>
      </c>
      <c r="F118" s="1" t="s">
        <v>457</v>
      </c>
    </row>
    <row r="119" spans="3:6">
      <c r="C119" s="1">
        <v>7113</v>
      </c>
      <c r="D119" s="1" t="s">
        <v>658</v>
      </c>
      <c r="E119" s="1" t="s">
        <v>456</v>
      </c>
      <c r="F119" s="1" t="s">
        <v>457</v>
      </c>
    </row>
    <row r="120" spans="3:6">
      <c r="C120">
        <v>7113</v>
      </c>
      <c r="D120" s="1" t="s">
        <v>658</v>
      </c>
      <c r="E120" t="s">
        <v>707</v>
      </c>
      <c r="F120" s="1" t="s">
        <v>457</v>
      </c>
    </row>
    <row r="121" spans="3:6">
      <c r="C121" s="1">
        <v>7123</v>
      </c>
      <c r="D121" t="s">
        <v>675</v>
      </c>
      <c r="E121" s="1" t="s">
        <v>456</v>
      </c>
      <c r="F121" s="1" t="s">
        <v>457</v>
      </c>
    </row>
    <row r="122" spans="3:6">
      <c r="C122">
        <v>7123</v>
      </c>
      <c r="D122" t="s">
        <v>675</v>
      </c>
      <c r="E122" t="s">
        <v>707</v>
      </c>
      <c r="F122" s="1" t="s">
        <v>457</v>
      </c>
    </row>
    <row r="123" spans="3:6">
      <c r="C123" s="1">
        <v>7166</v>
      </c>
      <c r="D123" t="s">
        <v>676</v>
      </c>
      <c r="E123" s="1" t="s">
        <v>456</v>
      </c>
      <c r="F123" s="1" t="s">
        <v>457</v>
      </c>
    </row>
    <row r="124" spans="3:6">
      <c r="C124" s="1">
        <v>7167</v>
      </c>
      <c r="D124" s="1" t="s">
        <v>662</v>
      </c>
      <c r="E124" s="1" t="s">
        <v>487</v>
      </c>
      <c r="F124" s="1" t="s">
        <v>457</v>
      </c>
    </row>
    <row r="125" spans="3:6">
      <c r="C125">
        <v>7167</v>
      </c>
      <c r="D125" s="1" t="s">
        <v>662</v>
      </c>
      <c r="E125" t="s">
        <v>707</v>
      </c>
      <c r="F125" s="1" t="s">
        <v>457</v>
      </c>
    </row>
    <row r="126" spans="3:6">
      <c r="C126" s="1">
        <v>7174</v>
      </c>
      <c r="D126" s="1" t="s">
        <v>677</v>
      </c>
      <c r="E126" s="1" t="s">
        <v>456</v>
      </c>
      <c r="F126" s="1" t="s">
        <v>457</v>
      </c>
    </row>
    <row r="127" spans="3:6">
      <c r="C127" s="1">
        <v>7176</v>
      </c>
      <c r="D127" t="s">
        <v>678</v>
      </c>
      <c r="E127" s="1" t="s">
        <v>456</v>
      </c>
      <c r="F127" s="1" t="s">
        <v>457</v>
      </c>
    </row>
    <row r="128" spans="3:6">
      <c r="C128" s="1">
        <v>7179</v>
      </c>
      <c r="D128" s="1" t="s">
        <v>661</v>
      </c>
      <c r="E128" s="1" t="s">
        <v>456</v>
      </c>
      <c r="F128" s="1" t="s">
        <v>457</v>
      </c>
    </row>
    <row r="129" spans="3:6">
      <c r="C129" s="1">
        <v>7180</v>
      </c>
      <c r="D129" s="1" t="s">
        <v>679</v>
      </c>
      <c r="E129" s="1" t="s">
        <v>456</v>
      </c>
      <c r="F129" s="1" t="s">
        <v>457</v>
      </c>
    </row>
    <row r="130" spans="3:6">
      <c r="C130" s="1">
        <v>7184</v>
      </c>
      <c r="D130" t="s">
        <v>664</v>
      </c>
      <c r="E130" s="1" t="s">
        <v>456</v>
      </c>
      <c r="F130" s="1" t="s">
        <v>457</v>
      </c>
    </row>
    <row r="131" spans="3:6">
      <c r="C131" s="1">
        <v>7186</v>
      </c>
      <c r="D131" t="s">
        <v>663</v>
      </c>
      <c r="E131" s="1" t="s">
        <v>456</v>
      </c>
      <c r="F131" s="1" t="s">
        <v>457</v>
      </c>
    </row>
    <row r="132" spans="3:6">
      <c r="C132" s="1">
        <v>7190</v>
      </c>
      <c r="D132" t="s">
        <v>680</v>
      </c>
      <c r="E132" s="1" t="s">
        <v>456</v>
      </c>
      <c r="F132" s="1" t="s">
        <v>457</v>
      </c>
    </row>
    <row r="133" spans="3:6">
      <c r="C133" s="1">
        <v>7191</v>
      </c>
      <c r="D133" t="s">
        <v>681</v>
      </c>
      <c r="E133" s="1" t="s">
        <v>456</v>
      </c>
      <c r="F133" s="1" t="s">
        <v>457</v>
      </c>
    </row>
    <row r="134" spans="3:6">
      <c r="C134" s="1">
        <v>7935</v>
      </c>
      <c r="D134" s="1" t="s">
        <v>503</v>
      </c>
      <c r="E134" s="1" t="s">
        <v>487</v>
      </c>
      <c r="F134" s="1" t="s">
        <v>457</v>
      </c>
    </row>
    <row r="135" spans="3:6">
      <c r="C135">
        <v>7935</v>
      </c>
      <c r="D135" s="1" t="s">
        <v>503</v>
      </c>
      <c r="E135" t="s">
        <v>707</v>
      </c>
      <c r="F135" s="1" t="s">
        <v>457</v>
      </c>
    </row>
    <row r="136" spans="3:6">
      <c r="C136" s="1">
        <v>7937</v>
      </c>
      <c r="D136" s="1" t="s">
        <v>504</v>
      </c>
      <c r="E136" s="1" t="s">
        <v>456</v>
      </c>
      <c r="F136" s="1" t="s">
        <v>457</v>
      </c>
    </row>
    <row r="137" spans="3:6">
      <c r="C137" s="1">
        <v>8069</v>
      </c>
      <c r="D137" s="1" t="s">
        <v>696</v>
      </c>
      <c r="E137" t="s">
        <v>697</v>
      </c>
      <c r="F137" s="1" t="s">
        <v>457</v>
      </c>
    </row>
    <row r="138" spans="3:6">
      <c r="C138" s="1">
        <v>8100</v>
      </c>
      <c r="D138" s="1" t="s">
        <v>650</v>
      </c>
      <c r="E138" s="1" t="s">
        <v>453</v>
      </c>
      <c r="F138" s="1" t="s">
        <v>457</v>
      </c>
    </row>
    <row r="139" spans="3:6">
      <c r="C139" s="1">
        <v>8195</v>
      </c>
      <c r="D139" s="1" t="s">
        <v>698</v>
      </c>
      <c r="E139" s="1" t="s">
        <v>697</v>
      </c>
      <c r="F139" s="1" t="s">
        <v>457</v>
      </c>
    </row>
    <row r="140" spans="3:6">
      <c r="C140" s="1">
        <v>8197</v>
      </c>
      <c r="D140" s="1" t="s">
        <v>699</v>
      </c>
      <c r="E140" s="1" t="s">
        <v>508</v>
      </c>
      <c r="F140" s="1" t="s">
        <v>457</v>
      </c>
    </row>
    <row r="141" spans="3:6">
      <c r="C141" s="1">
        <v>8203</v>
      </c>
      <c r="D141" s="1" t="s">
        <v>700</v>
      </c>
      <c r="E141" s="1" t="s">
        <v>697</v>
      </c>
      <c r="F141" s="1" t="s">
        <v>457</v>
      </c>
    </row>
    <row r="142" spans="3:6">
      <c r="C142" s="1">
        <v>8304</v>
      </c>
      <c r="D142" s="1" t="s">
        <v>505</v>
      </c>
      <c r="E142" s="1" t="s">
        <v>506</v>
      </c>
      <c r="F142" s="1" t="s">
        <v>457</v>
      </c>
    </row>
    <row r="143" spans="3:6">
      <c r="C143" s="1">
        <v>8305</v>
      </c>
      <c r="D143" s="1" t="s">
        <v>507</v>
      </c>
      <c r="E143" s="1" t="s">
        <v>508</v>
      </c>
      <c r="F143" s="1" t="s">
        <v>457</v>
      </c>
    </row>
    <row r="144" spans="3:6">
      <c r="C144" s="1">
        <v>8308</v>
      </c>
      <c r="D144" s="1" t="s">
        <v>509</v>
      </c>
      <c r="E144" s="1" t="s">
        <v>508</v>
      </c>
      <c r="F144" s="1" t="s">
        <v>457</v>
      </c>
    </row>
    <row r="145" spans="3:6">
      <c r="C145" s="1">
        <v>8312</v>
      </c>
      <c r="D145" s="1" t="s">
        <v>510</v>
      </c>
      <c r="E145" s="1" t="s">
        <v>511</v>
      </c>
      <c r="F145" s="1" t="s">
        <v>457</v>
      </c>
    </row>
    <row r="146" spans="3:6">
      <c r="C146" s="1">
        <v>8313</v>
      </c>
      <c r="D146" s="1" t="s">
        <v>512</v>
      </c>
      <c r="E146" s="1" t="s">
        <v>511</v>
      </c>
      <c r="F146" s="1" t="s">
        <v>457</v>
      </c>
    </row>
    <row r="147" spans="3:6">
      <c r="C147" s="1">
        <v>8315</v>
      </c>
      <c r="D147" s="1" t="s">
        <v>513</v>
      </c>
      <c r="E147" s="1" t="s">
        <v>456</v>
      </c>
      <c r="F147" s="1" t="s">
        <v>457</v>
      </c>
    </row>
    <row r="148" spans="3:6">
      <c r="C148" s="1">
        <v>8316</v>
      </c>
      <c r="D148" s="1" t="s">
        <v>514</v>
      </c>
      <c r="E148" s="1" t="s">
        <v>456</v>
      </c>
      <c r="F148" s="1" t="s">
        <v>457</v>
      </c>
    </row>
    <row r="149" spans="3:6">
      <c r="C149" s="1">
        <v>8322</v>
      </c>
      <c r="D149" s="1" t="s">
        <v>515</v>
      </c>
      <c r="E149" s="1" t="s">
        <v>487</v>
      </c>
      <c r="F149" s="1" t="s">
        <v>457</v>
      </c>
    </row>
    <row r="150" spans="3:6">
      <c r="C150" s="1">
        <v>8323</v>
      </c>
      <c r="D150" s="1" t="s">
        <v>516</v>
      </c>
      <c r="E150" s="1" t="s">
        <v>487</v>
      </c>
      <c r="F150" s="1" t="s">
        <v>457</v>
      </c>
    </row>
    <row r="151" spans="3:6">
      <c r="C151" s="1">
        <v>8324</v>
      </c>
      <c r="D151" s="1" t="s">
        <v>517</v>
      </c>
      <c r="E151" s="1" t="s">
        <v>511</v>
      </c>
      <c r="F151" s="1" t="s">
        <v>457</v>
      </c>
    </row>
    <row r="152" spans="3:6">
      <c r="C152" s="1">
        <v>8348</v>
      </c>
      <c r="D152" s="1" t="s">
        <v>682</v>
      </c>
      <c r="E152" s="1" t="s">
        <v>459</v>
      </c>
      <c r="F152" s="1" t="s">
        <v>457</v>
      </c>
    </row>
    <row r="153" spans="3:6">
      <c r="C153" s="1">
        <v>8349</v>
      </c>
      <c r="D153" t="s">
        <v>683</v>
      </c>
      <c r="E153" s="1" t="s">
        <v>459</v>
      </c>
      <c r="F153" s="1" t="s">
        <v>457</v>
      </c>
    </row>
    <row r="154" spans="3:6">
      <c r="C154" s="1">
        <v>8361</v>
      </c>
      <c r="D154" s="1" t="s">
        <v>518</v>
      </c>
      <c r="E154" s="1" t="s">
        <v>508</v>
      </c>
      <c r="F154" s="1" t="s">
        <v>457</v>
      </c>
    </row>
    <row r="155" spans="3:6">
      <c r="C155" s="1">
        <v>8362</v>
      </c>
      <c r="D155" s="1" t="s">
        <v>519</v>
      </c>
      <c r="E155" s="1" t="s">
        <v>508</v>
      </c>
      <c r="F155" s="1" t="s">
        <v>457</v>
      </c>
    </row>
    <row r="156" spans="3:6">
      <c r="C156" s="1">
        <v>8408</v>
      </c>
      <c r="D156" s="1" t="s">
        <v>505</v>
      </c>
      <c r="E156" s="1" t="s">
        <v>456</v>
      </c>
      <c r="F156" s="1" t="s">
        <v>457</v>
      </c>
    </row>
    <row r="157" spans="3:6">
      <c r="C157" s="1">
        <v>8409</v>
      </c>
      <c r="D157" s="1" t="s">
        <v>701</v>
      </c>
      <c r="E157" s="1" t="s">
        <v>508</v>
      </c>
      <c r="F157" s="1" t="s">
        <v>457</v>
      </c>
    </row>
    <row r="158" spans="3:6">
      <c r="C158" s="1">
        <v>8410</v>
      </c>
      <c r="D158" s="1" t="s">
        <v>521</v>
      </c>
      <c r="E158" s="1" t="s">
        <v>508</v>
      </c>
      <c r="F158" s="1" t="s">
        <v>457</v>
      </c>
    </row>
    <row r="159" spans="3:6">
      <c r="C159" s="1">
        <v>8413</v>
      </c>
      <c r="D159" s="1" t="s">
        <v>522</v>
      </c>
      <c r="E159" s="1" t="s">
        <v>453</v>
      </c>
      <c r="F159" s="1" t="s">
        <v>457</v>
      </c>
    </row>
    <row r="160" spans="3:6">
      <c r="C160">
        <v>8413</v>
      </c>
      <c r="D160" s="1" t="s">
        <v>522</v>
      </c>
      <c r="E160" t="s">
        <v>723</v>
      </c>
      <c r="F160" s="1" t="s">
        <v>457</v>
      </c>
    </row>
    <row r="161" spans="3:6">
      <c r="C161" s="1">
        <v>8414</v>
      </c>
      <c r="D161" s="1" t="s">
        <v>523</v>
      </c>
      <c r="E161" s="1" t="s">
        <v>453</v>
      </c>
      <c r="F161" s="1" t="s">
        <v>457</v>
      </c>
    </row>
    <row r="162" spans="3:6">
      <c r="C162" s="1">
        <v>8417</v>
      </c>
      <c r="D162" s="1" t="s">
        <v>520</v>
      </c>
      <c r="E162" s="1" t="s">
        <v>511</v>
      </c>
      <c r="F162" s="1" t="s">
        <v>457</v>
      </c>
    </row>
    <row r="163" spans="3:6">
      <c r="C163" s="1">
        <v>8425</v>
      </c>
      <c r="D163" s="1" t="s">
        <v>702</v>
      </c>
      <c r="E163" s="1" t="s">
        <v>456</v>
      </c>
      <c r="F163" s="1" t="s">
        <v>457</v>
      </c>
    </row>
    <row r="164" spans="3:6">
      <c r="C164" s="1">
        <v>8431</v>
      </c>
      <c r="D164" s="1" t="s">
        <v>524</v>
      </c>
      <c r="E164" s="1" t="s">
        <v>464</v>
      </c>
      <c r="F164" s="1" t="s">
        <v>457</v>
      </c>
    </row>
    <row r="165" spans="3:6">
      <c r="C165" s="1">
        <v>8435</v>
      </c>
      <c r="D165" s="1" t="s">
        <v>525</v>
      </c>
      <c r="E165" t="s">
        <v>1556</v>
      </c>
      <c r="F165" s="1" t="s">
        <v>457</v>
      </c>
    </row>
    <row r="166" spans="3:6">
      <c r="C166">
        <v>8435</v>
      </c>
      <c r="D166" s="1" t="s">
        <v>525</v>
      </c>
      <c r="E166" t="s">
        <v>1556</v>
      </c>
      <c r="F166" s="1" t="s">
        <v>457</v>
      </c>
    </row>
    <row r="167" spans="3:6">
      <c r="C167" s="1">
        <v>8436</v>
      </c>
      <c r="D167" s="1" t="s">
        <v>526</v>
      </c>
      <c r="E167" s="1" t="s">
        <v>453</v>
      </c>
      <c r="F167" s="1" t="s">
        <v>457</v>
      </c>
    </row>
    <row r="168" spans="3:6">
      <c r="C168" s="1">
        <v>8438</v>
      </c>
      <c r="D168" s="1" t="s">
        <v>527</v>
      </c>
      <c r="E168" s="1" t="s">
        <v>456</v>
      </c>
      <c r="F168" s="1" t="s">
        <v>457</v>
      </c>
    </row>
    <row r="169" spans="3:6">
      <c r="C169" s="1">
        <v>8445</v>
      </c>
      <c r="D169" s="1" t="s">
        <v>732</v>
      </c>
      <c r="E169" s="1" t="s">
        <v>508</v>
      </c>
      <c r="F169" s="1" t="s">
        <v>457</v>
      </c>
    </row>
    <row r="170" spans="3:6">
      <c r="C170" s="1">
        <v>8448</v>
      </c>
      <c r="D170" s="1" t="s">
        <v>528</v>
      </c>
      <c r="E170" s="1" t="s">
        <v>487</v>
      </c>
      <c r="F170" s="1" t="s">
        <v>457</v>
      </c>
    </row>
    <row r="171" spans="3:6">
      <c r="C171" s="1">
        <v>8500</v>
      </c>
      <c r="D171" s="1" t="s">
        <v>529</v>
      </c>
      <c r="E171" s="1" t="s">
        <v>456</v>
      </c>
      <c r="F171" s="1" t="s">
        <v>457</v>
      </c>
    </row>
    <row r="172" spans="3:6">
      <c r="C172" s="1">
        <v>8503</v>
      </c>
      <c r="D172" s="1" t="s">
        <v>703</v>
      </c>
      <c r="E172" s="1" t="s">
        <v>456</v>
      </c>
      <c r="F172" s="1" t="s">
        <v>457</v>
      </c>
    </row>
    <row r="173" spans="3:6">
      <c r="C173" s="1">
        <v>8508</v>
      </c>
      <c r="D173" s="1" t="s">
        <v>530</v>
      </c>
      <c r="E173" s="1" t="s">
        <v>508</v>
      </c>
      <c r="F173" s="1" t="s">
        <v>457</v>
      </c>
    </row>
    <row r="174" spans="3:6">
      <c r="C174" s="1">
        <v>8509</v>
      </c>
      <c r="D174" s="1" t="s">
        <v>531</v>
      </c>
      <c r="E174" s="1" t="s">
        <v>508</v>
      </c>
      <c r="F174" s="1" t="s">
        <v>457</v>
      </c>
    </row>
    <row r="175" spans="3:6">
      <c r="C175" s="1">
        <v>8510</v>
      </c>
      <c r="D175" s="1" t="s">
        <v>532</v>
      </c>
      <c r="E175" s="1" t="s">
        <v>456</v>
      </c>
      <c r="F175" s="1" t="s">
        <v>457</v>
      </c>
    </row>
    <row r="176" spans="3:6">
      <c r="C176" s="1">
        <v>8511</v>
      </c>
      <c r="D176" s="1" t="s">
        <v>533</v>
      </c>
      <c r="E176" s="1" t="s">
        <v>456</v>
      </c>
      <c r="F176" s="1" t="s">
        <v>457</v>
      </c>
    </row>
    <row r="177" spans="3:6">
      <c r="C177" s="1">
        <v>8533</v>
      </c>
      <c r="D177" s="1" t="s">
        <v>534</v>
      </c>
      <c r="E177" s="1" t="s">
        <v>459</v>
      </c>
      <c r="F177" s="1" t="s">
        <v>457</v>
      </c>
    </row>
    <row r="178" spans="3:6">
      <c r="C178">
        <v>8533</v>
      </c>
      <c r="D178" s="1" t="s">
        <v>534</v>
      </c>
      <c r="E178" t="s">
        <v>707</v>
      </c>
      <c r="F178" s="1" t="s">
        <v>457</v>
      </c>
    </row>
    <row r="179" spans="3:6">
      <c r="C179" s="1">
        <v>8534</v>
      </c>
      <c r="D179" s="1" t="s">
        <v>535</v>
      </c>
      <c r="E179" t="s">
        <v>459</v>
      </c>
      <c r="F179" s="1" t="s">
        <v>457</v>
      </c>
    </row>
    <row r="180" spans="3:6">
      <c r="C180" s="1">
        <v>8535</v>
      </c>
      <c r="D180" s="1" t="s">
        <v>536</v>
      </c>
      <c r="E180" t="s">
        <v>459</v>
      </c>
      <c r="F180" s="1" t="s">
        <v>457</v>
      </c>
    </row>
    <row r="181" spans="3:6">
      <c r="C181" s="1">
        <v>8536</v>
      </c>
      <c r="D181" s="1" t="s">
        <v>537</v>
      </c>
      <c r="E181" t="s">
        <v>459</v>
      </c>
      <c r="F181" s="1" t="s">
        <v>457</v>
      </c>
    </row>
    <row r="182" spans="3:6">
      <c r="C182" s="1">
        <v>8537</v>
      </c>
      <c r="D182" s="1" t="s">
        <v>538</v>
      </c>
      <c r="E182" s="1" t="s">
        <v>459</v>
      </c>
      <c r="F182" s="1" t="s">
        <v>457</v>
      </c>
    </row>
    <row r="183" spans="3:6">
      <c r="C183" s="1">
        <v>8539</v>
      </c>
      <c r="D183" s="1" t="s">
        <v>539</v>
      </c>
      <c r="E183" s="1" t="s">
        <v>508</v>
      </c>
      <c r="F183" s="1" t="s">
        <v>457</v>
      </c>
    </row>
    <row r="184" spans="3:6">
      <c r="C184" s="1">
        <v>8545</v>
      </c>
      <c r="D184" s="1" t="s">
        <v>540</v>
      </c>
      <c r="E184" s="1" t="s">
        <v>456</v>
      </c>
      <c r="F184" s="1" t="s">
        <v>457</v>
      </c>
    </row>
    <row r="185" spans="3:6">
      <c r="C185" s="1">
        <v>8547</v>
      </c>
      <c r="D185" s="1" t="s">
        <v>541</v>
      </c>
      <c r="E185" s="1" t="s">
        <v>508</v>
      </c>
      <c r="F185" s="1" t="s">
        <v>457</v>
      </c>
    </row>
    <row r="186" spans="3:6">
      <c r="C186" s="1">
        <v>8548</v>
      </c>
      <c r="D186" s="1" t="s">
        <v>542</v>
      </c>
      <c r="E186" s="1" t="s">
        <v>508</v>
      </c>
      <c r="F186" s="1" t="s">
        <v>457</v>
      </c>
    </row>
    <row r="187" spans="3:6">
      <c r="C187" s="1">
        <v>8601</v>
      </c>
      <c r="D187" s="1" t="s">
        <v>704</v>
      </c>
      <c r="E187" s="1" t="s">
        <v>456</v>
      </c>
      <c r="F187" s="1" t="s">
        <v>457</v>
      </c>
    </row>
    <row r="188" spans="3:6">
      <c r="C188">
        <v>8601</v>
      </c>
      <c r="D188" s="1" t="s">
        <v>704</v>
      </c>
      <c r="E188" t="s">
        <v>707</v>
      </c>
      <c r="F188" s="1" t="s">
        <v>457</v>
      </c>
    </row>
    <row r="189" spans="3:6">
      <c r="C189">
        <v>8681</v>
      </c>
      <c r="D189" t="s">
        <v>651</v>
      </c>
      <c r="E189" t="s">
        <v>652</v>
      </c>
      <c r="F189" s="1" t="s">
        <v>457</v>
      </c>
    </row>
    <row r="190" spans="3:6">
      <c r="C190">
        <v>8681</v>
      </c>
      <c r="D190" s="1" t="s">
        <v>651</v>
      </c>
      <c r="E190" t="s">
        <v>1555</v>
      </c>
      <c r="F190" s="1" t="s">
        <v>457</v>
      </c>
    </row>
    <row r="191" spans="3:6">
      <c r="C191" s="1">
        <v>8685</v>
      </c>
      <c r="D191" t="s">
        <v>649</v>
      </c>
      <c r="E191" t="s">
        <v>648</v>
      </c>
      <c r="F191" s="1" t="s">
        <v>457</v>
      </c>
    </row>
    <row r="192" spans="3:6">
      <c r="C192">
        <v>8685</v>
      </c>
      <c r="D192" t="s">
        <v>431</v>
      </c>
      <c r="E192" t="s">
        <v>508</v>
      </c>
      <c r="F192" s="1" t="s">
        <v>457</v>
      </c>
    </row>
    <row r="193" spans="3:6">
      <c r="C193">
        <v>8685</v>
      </c>
      <c r="D193" t="s">
        <v>649</v>
      </c>
      <c r="E193" t="s">
        <v>1554</v>
      </c>
      <c r="F193" s="1" t="s">
        <v>457</v>
      </c>
    </row>
    <row r="194" spans="3:6">
      <c r="C194">
        <v>8686</v>
      </c>
      <c r="D194" t="s">
        <v>684</v>
      </c>
      <c r="E194" t="s">
        <v>456</v>
      </c>
      <c r="F194" s="1" t="s">
        <v>457</v>
      </c>
    </row>
    <row r="195" spans="3:6">
      <c r="C195">
        <v>8754</v>
      </c>
      <c r="D195" t="s">
        <v>709</v>
      </c>
      <c r="E195" t="s">
        <v>707</v>
      </c>
      <c r="F195" s="1" t="s">
        <v>457</v>
      </c>
    </row>
    <row r="196" spans="3:6">
      <c r="C196">
        <v>8820</v>
      </c>
      <c r="D196" t="s">
        <v>726</v>
      </c>
      <c r="E196" t="s">
        <v>456</v>
      </c>
      <c r="F196" s="1" t="s">
        <v>457</v>
      </c>
    </row>
    <row r="197" spans="3:6">
      <c r="C197">
        <v>8822</v>
      </c>
      <c r="D197" t="s">
        <v>727</v>
      </c>
      <c r="E197" t="s">
        <v>456</v>
      </c>
      <c r="F197" s="1" t="s">
        <v>457</v>
      </c>
    </row>
    <row r="198" spans="3:6">
      <c r="C198">
        <v>8831</v>
      </c>
      <c r="D198" t="s">
        <v>458</v>
      </c>
      <c r="E198" t="s">
        <v>456</v>
      </c>
      <c r="F198" s="1" t="s">
        <v>457</v>
      </c>
    </row>
    <row r="199" spans="3:6">
      <c r="C199" s="1">
        <v>8888</v>
      </c>
      <c r="D199" s="1" t="s">
        <v>543</v>
      </c>
      <c r="E199" s="1" t="s">
        <v>487</v>
      </c>
      <c r="F199" s="1" t="s">
        <v>457</v>
      </c>
    </row>
    <row r="200" spans="3:6">
      <c r="C200" s="1">
        <v>8912</v>
      </c>
      <c r="D200" s="1" t="s">
        <v>544</v>
      </c>
      <c r="E200" s="1" t="s">
        <v>456</v>
      </c>
      <c r="F200" s="1" t="s">
        <v>457</v>
      </c>
    </row>
    <row r="201" spans="3:6">
      <c r="C201" s="1">
        <v>8921</v>
      </c>
      <c r="D201" s="1" t="s">
        <v>545</v>
      </c>
      <c r="E201" s="1" t="s">
        <v>487</v>
      </c>
      <c r="F201" s="1" t="s">
        <v>457</v>
      </c>
    </row>
    <row r="202" spans="3:6">
      <c r="C202" s="1">
        <v>8939</v>
      </c>
      <c r="D202" s="1" t="s">
        <v>546</v>
      </c>
      <c r="E202" s="1" t="s">
        <v>506</v>
      </c>
      <c r="F202" s="1" t="s">
        <v>457</v>
      </c>
    </row>
    <row r="203" spans="3:6">
      <c r="C203" s="1">
        <v>8953</v>
      </c>
      <c r="D203" s="1" t="s">
        <v>547</v>
      </c>
      <c r="E203" s="1" t="s">
        <v>456</v>
      </c>
      <c r="F203" s="1" t="s">
        <v>457</v>
      </c>
    </row>
    <row r="204" spans="3:6">
      <c r="C204" s="1">
        <v>8971</v>
      </c>
      <c r="D204" s="1" t="s">
        <v>548</v>
      </c>
      <c r="E204" s="1" t="s">
        <v>506</v>
      </c>
      <c r="F204" s="1" t="s">
        <v>457</v>
      </c>
    </row>
    <row r="205" spans="3:6">
      <c r="C205">
        <v>8971</v>
      </c>
      <c r="D205" s="1" t="s">
        <v>548</v>
      </c>
      <c r="E205" t="s">
        <v>707</v>
      </c>
      <c r="F205" s="1" t="s">
        <v>457</v>
      </c>
    </row>
    <row r="206" spans="3:6">
      <c r="C206" s="1">
        <v>8979</v>
      </c>
      <c r="D206" s="1" t="s">
        <v>549</v>
      </c>
      <c r="E206" s="1" t="s">
        <v>487</v>
      </c>
      <c r="F206" s="1" t="s">
        <v>457</v>
      </c>
    </row>
    <row r="207" spans="3:6">
      <c r="C207" s="1">
        <v>8984</v>
      </c>
      <c r="D207" s="1" t="s">
        <v>685</v>
      </c>
      <c r="E207" s="1" t="s">
        <v>456</v>
      </c>
      <c r="F207" s="1" t="s">
        <v>457</v>
      </c>
    </row>
    <row r="208" spans="3:6">
      <c r="C208" s="1">
        <v>8995</v>
      </c>
      <c r="D208" s="1" t="s">
        <v>550</v>
      </c>
      <c r="E208" s="1" t="s">
        <v>506</v>
      </c>
      <c r="F208" s="1" t="s">
        <v>457</v>
      </c>
    </row>
    <row r="209" spans="3:6">
      <c r="C209" s="1">
        <v>8996</v>
      </c>
      <c r="D209" s="1" t="s">
        <v>89</v>
      </c>
      <c r="E209" s="1" t="s">
        <v>459</v>
      </c>
      <c r="F209" s="1" t="s">
        <v>457</v>
      </c>
    </row>
    <row r="210" spans="3:6">
      <c r="C210" s="1">
        <v>9247</v>
      </c>
      <c r="D210" s="1" t="s">
        <v>705</v>
      </c>
      <c r="E210" s="1" t="s">
        <v>456</v>
      </c>
      <c r="F210" s="1" t="s">
        <v>457</v>
      </c>
    </row>
    <row r="211" spans="3:6">
      <c r="C211" s="1">
        <v>9285</v>
      </c>
      <c r="D211" s="1" t="s">
        <v>551</v>
      </c>
      <c r="E211" s="1" t="s">
        <v>468</v>
      </c>
      <c r="F211" s="1" t="s">
        <v>457</v>
      </c>
    </row>
    <row r="212" spans="3:6">
      <c r="C212" s="1">
        <v>9320</v>
      </c>
      <c r="D212" s="1" t="s">
        <v>552</v>
      </c>
      <c r="E212" s="1" t="s">
        <v>464</v>
      </c>
      <c r="F212" s="1" t="s">
        <v>457</v>
      </c>
    </row>
    <row r="213" spans="3:6">
      <c r="C213" s="1">
        <v>9345</v>
      </c>
      <c r="D213" s="1" t="s">
        <v>553</v>
      </c>
      <c r="E213" s="1" t="s">
        <v>456</v>
      </c>
      <c r="F213" s="1" t="s">
        <v>457</v>
      </c>
    </row>
    <row r="214" spans="3:6">
      <c r="C214" s="1">
        <v>9411</v>
      </c>
      <c r="D214" s="1" t="s">
        <v>554</v>
      </c>
      <c r="E214" s="1" t="s">
        <v>456</v>
      </c>
      <c r="F214" s="1" t="s">
        <v>457</v>
      </c>
    </row>
    <row r="215" spans="3:6">
      <c r="C215" s="1">
        <v>9461</v>
      </c>
      <c r="D215" s="1" t="s">
        <v>555</v>
      </c>
      <c r="E215" s="1" t="s">
        <v>464</v>
      </c>
      <c r="F215" s="1" t="s">
        <v>457</v>
      </c>
    </row>
    <row r="216" spans="3:6">
      <c r="C216" s="1">
        <v>9550</v>
      </c>
      <c r="D216" s="1" t="s">
        <v>730</v>
      </c>
      <c r="E216" s="1" t="s">
        <v>456</v>
      </c>
      <c r="F216" s="1" t="s">
        <v>457</v>
      </c>
    </row>
    <row r="217" spans="3:6">
      <c r="C217" s="1">
        <v>9552</v>
      </c>
      <c r="D217" s="1" t="s">
        <v>556</v>
      </c>
      <c r="E217" s="1" t="s">
        <v>459</v>
      </c>
      <c r="F217" s="1" t="s">
        <v>457</v>
      </c>
    </row>
    <row r="218" spans="3:6">
      <c r="C218" s="1">
        <v>9555</v>
      </c>
      <c r="D218" s="1" t="s">
        <v>731</v>
      </c>
      <c r="E218" s="1" t="s">
        <v>723</v>
      </c>
      <c r="F218" s="1" t="s">
        <v>457</v>
      </c>
    </row>
    <row r="219" spans="3:6">
      <c r="C219" s="1">
        <v>9556</v>
      </c>
      <c r="D219" s="1" t="s">
        <v>729</v>
      </c>
      <c r="E219" s="1" t="s">
        <v>456</v>
      </c>
      <c r="F219" s="1" t="s">
        <v>457</v>
      </c>
    </row>
    <row r="220" spans="3:6">
      <c r="C220" s="1">
        <v>9569</v>
      </c>
      <c r="D220" s="1" t="s">
        <v>34</v>
      </c>
      <c r="E220" s="1" t="s">
        <v>459</v>
      </c>
      <c r="F220" s="1" t="s">
        <v>457</v>
      </c>
    </row>
    <row r="221" spans="3:6">
      <c r="C221" s="1">
        <v>9614</v>
      </c>
      <c r="D221" s="1" t="s">
        <v>557</v>
      </c>
      <c r="E221" s="1" t="s">
        <v>456</v>
      </c>
      <c r="F221" s="1" t="s">
        <v>457</v>
      </c>
    </row>
    <row r="222" spans="3:6">
      <c r="C222" s="1">
        <v>9755</v>
      </c>
      <c r="D222" s="1" t="s">
        <v>558</v>
      </c>
      <c r="E222" s="1" t="s">
        <v>506</v>
      </c>
      <c r="F222" s="1" t="s">
        <v>457</v>
      </c>
    </row>
    <row r="223" spans="3:6">
      <c r="C223" s="1">
        <v>9763</v>
      </c>
      <c r="D223" s="1" t="s">
        <v>706</v>
      </c>
      <c r="E223" s="1" t="s">
        <v>456</v>
      </c>
      <c r="F223" s="1" t="s">
        <v>457</v>
      </c>
    </row>
    <row r="224" spans="3:6">
      <c r="C224" s="1">
        <v>9775</v>
      </c>
      <c r="D224" t="s">
        <v>408</v>
      </c>
      <c r="E224" t="s">
        <v>733</v>
      </c>
      <c r="F224" s="1" t="s">
        <v>457</v>
      </c>
    </row>
    <row r="225" spans="3:6">
      <c r="C225">
        <v>9775</v>
      </c>
      <c r="D225" s="1" t="s">
        <v>408</v>
      </c>
      <c r="E225" t="s">
        <v>733</v>
      </c>
      <c r="F225" s="1" t="s">
        <v>457</v>
      </c>
    </row>
    <row r="226" spans="3:6">
      <c r="C226" s="1">
        <v>824679</v>
      </c>
      <c r="D226" t="s">
        <v>781</v>
      </c>
      <c r="E226" t="s">
        <v>741</v>
      </c>
      <c r="F226" s="1" t="s">
        <v>791</v>
      </c>
    </row>
    <row r="227" spans="3:6">
      <c r="C227" s="1">
        <v>824699</v>
      </c>
      <c r="D227" t="s">
        <v>769</v>
      </c>
      <c r="E227" t="s">
        <v>741</v>
      </c>
      <c r="F227" s="1" t="s">
        <v>791</v>
      </c>
    </row>
    <row r="228" spans="3:6">
      <c r="C228" s="1">
        <v>825192</v>
      </c>
      <c r="D228" t="s">
        <v>801</v>
      </c>
      <c r="E228" t="s">
        <v>741</v>
      </c>
      <c r="F228" s="1" t="s">
        <v>791</v>
      </c>
    </row>
    <row r="229" spans="3:6">
      <c r="C229" t="s">
        <v>1530</v>
      </c>
      <c r="D229" s="1" t="s">
        <v>431</v>
      </c>
      <c r="E229" t="s">
        <v>456</v>
      </c>
      <c r="F229" s="1" t="s">
        <v>457</v>
      </c>
    </row>
    <row r="230" spans="3:6">
      <c r="C230" t="s">
        <v>1530</v>
      </c>
      <c r="D230" s="1" t="s">
        <v>431</v>
      </c>
      <c r="E230" t="s">
        <v>456</v>
      </c>
      <c r="F230" s="1" t="s">
        <v>457</v>
      </c>
    </row>
    <row r="231" spans="3:6">
      <c r="C231" t="s">
        <v>1529</v>
      </c>
      <c r="D231" s="1" t="s">
        <v>431</v>
      </c>
      <c r="E231" t="s">
        <v>468</v>
      </c>
      <c r="F231" s="1" t="s">
        <v>457</v>
      </c>
    </row>
    <row r="232" spans="3:6">
      <c r="C232" t="s">
        <v>1529</v>
      </c>
      <c r="D232" s="1" t="s">
        <v>431</v>
      </c>
      <c r="E232" t="s">
        <v>468</v>
      </c>
      <c r="F232" s="1" t="s">
        <v>457</v>
      </c>
    </row>
    <row r="233" spans="3:6">
      <c r="C233" t="s">
        <v>1528</v>
      </c>
      <c r="D233" s="1" t="s">
        <v>431</v>
      </c>
      <c r="E233" t="s">
        <v>459</v>
      </c>
      <c r="F233" s="1" t="s">
        <v>457</v>
      </c>
    </row>
    <row r="234" spans="3:6">
      <c r="C234" t="s">
        <v>1528</v>
      </c>
      <c r="D234" s="1" t="s">
        <v>431</v>
      </c>
      <c r="E234" t="s">
        <v>459</v>
      </c>
      <c r="F234" s="1" t="s">
        <v>457</v>
      </c>
    </row>
    <row r="235" spans="3:6">
      <c r="C235" t="s">
        <v>1531</v>
      </c>
      <c r="D235" s="1" t="s">
        <v>431</v>
      </c>
      <c r="E235" t="s">
        <v>464</v>
      </c>
      <c r="F235" s="1" t="s">
        <v>457</v>
      </c>
    </row>
    <row r="236" spans="3:6">
      <c r="C236" t="s">
        <v>1531</v>
      </c>
      <c r="D236" s="1" t="s">
        <v>431</v>
      </c>
      <c r="E236" t="s">
        <v>464</v>
      </c>
      <c r="F236" s="1" t="s">
        <v>457</v>
      </c>
    </row>
    <row r="237" spans="3:6">
      <c r="C237" t="s">
        <v>1532</v>
      </c>
      <c r="D237" s="1" t="s">
        <v>431</v>
      </c>
      <c r="E237" t="s">
        <v>453</v>
      </c>
      <c r="F237" s="1" t="s">
        <v>457</v>
      </c>
    </row>
    <row r="238" spans="3:6">
      <c r="C238" t="s">
        <v>1532</v>
      </c>
      <c r="D238" s="1" t="s">
        <v>431</v>
      </c>
      <c r="E238" t="s">
        <v>453</v>
      </c>
      <c r="F238" s="1" t="s">
        <v>457</v>
      </c>
    </row>
    <row r="239" spans="3:6">
      <c r="C239" t="s">
        <v>1560</v>
      </c>
      <c r="D239" s="1" t="s">
        <v>431</v>
      </c>
      <c r="E239" t="s">
        <v>459</v>
      </c>
      <c r="F239" s="1" t="s">
        <v>457</v>
      </c>
    </row>
    <row r="240" spans="3:6">
      <c r="C240" t="s">
        <v>1560</v>
      </c>
      <c r="D240" s="1" t="s">
        <v>431</v>
      </c>
      <c r="E240" t="s">
        <v>459</v>
      </c>
      <c r="F240" s="1" t="s">
        <v>457</v>
      </c>
    </row>
    <row r="241" spans="3:6">
      <c r="C241" t="s">
        <v>1561</v>
      </c>
      <c r="D241" s="1" t="s">
        <v>431</v>
      </c>
      <c r="E241" t="s">
        <v>453</v>
      </c>
      <c r="F241" s="1" t="s">
        <v>457</v>
      </c>
    </row>
    <row r="242" spans="3:6">
      <c r="C242" t="s">
        <v>1561</v>
      </c>
      <c r="D242" s="1" t="s">
        <v>431</v>
      </c>
      <c r="E242" t="s">
        <v>453</v>
      </c>
      <c r="F242" s="1" t="s">
        <v>457</v>
      </c>
    </row>
    <row r="243" spans="3:6">
      <c r="C243" t="s">
        <v>1562</v>
      </c>
      <c r="D243" s="1" t="s">
        <v>431</v>
      </c>
      <c r="E243" s="1" t="s">
        <v>459</v>
      </c>
      <c r="F243" s="1" t="s">
        <v>457</v>
      </c>
    </row>
    <row r="244" spans="3:6">
      <c r="C244" t="s">
        <v>1562</v>
      </c>
      <c r="D244" s="1" t="s">
        <v>431</v>
      </c>
      <c r="E244" t="s">
        <v>459</v>
      </c>
      <c r="F244" s="1" t="s">
        <v>457</v>
      </c>
    </row>
    <row r="245" spans="3:6">
      <c r="C245" t="s">
        <v>1563</v>
      </c>
      <c r="D245" s="1" t="s">
        <v>431</v>
      </c>
      <c r="E245" s="1" t="s">
        <v>453</v>
      </c>
      <c r="F245" s="1" t="s">
        <v>457</v>
      </c>
    </row>
    <row r="246" spans="3:6">
      <c r="C246" t="s">
        <v>1563</v>
      </c>
      <c r="D246" s="1" t="s">
        <v>431</v>
      </c>
      <c r="E246" t="s">
        <v>453</v>
      </c>
      <c r="F246" s="1" t="s">
        <v>457</v>
      </c>
    </row>
    <row r="247" spans="3:6">
      <c r="C247" t="s">
        <v>1564</v>
      </c>
      <c r="D247" s="1" t="s">
        <v>125</v>
      </c>
      <c r="E247" t="s">
        <v>468</v>
      </c>
      <c r="F247" s="1" t="s">
        <v>457</v>
      </c>
    </row>
    <row r="248" spans="3:6">
      <c r="C248" t="s">
        <v>1564</v>
      </c>
      <c r="D248" s="1" t="s">
        <v>125</v>
      </c>
      <c r="E248" t="s">
        <v>468</v>
      </c>
      <c r="F248" s="1" t="s">
        <v>457</v>
      </c>
    </row>
    <row r="249" spans="3:6">
      <c r="C249" t="s">
        <v>1565</v>
      </c>
      <c r="D249" s="1" t="s">
        <v>125</v>
      </c>
      <c r="E249" t="s">
        <v>711</v>
      </c>
      <c r="F249" s="1" t="s">
        <v>457</v>
      </c>
    </row>
    <row r="250" spans="3:6">
      <c r="C250" t="s">
        <v>1565</v>
      </c>
      <c r="D250" s="1" t="s">
        <v>125</v>
      </c>
      <c r="E250" t="s">
        <v>711</v>
      </c>
      <c r="F250" s="1" t="s">
        <v>457</v>
      </c>
    </row>
    <row r="251" spans="3:6">
      <c r="C251" t="s">
        <v>1566</v>
      </c>
      <c r="D251" s="1" t="s">
        <v>125</v>
      </c>
      <c r="E251" t="s">
        <v>707</v>
      </c>
      <c r="F251" s="1" t="s">
        <v>457</v>
      </c>
    </row>
    <row r="252" spans="3:6">
      <c r="C252" t="s">
        <v>1566</v>
      </c>
      <c r="D252" s="1" t="s">
        <v>125</v>
      </c>
      <c r="E252" t="s">
        <v>707</v>
      </c>
      <c r="F252" s="1" t="s">
        <v>457</v>
      </c>
    </row>
    <row r="253" spans="3:6">
      <c r="C253" t="s">
        <v>1567</v>
      </c>
      <c r="D253" s="1" t="s">
        <v>125</v>
      </c>
      <c r="E253" t="s">
        <v>459</v>
      </c>
      <c r="F253" s="1" t="s">
        <v>457</v>
      </c>
    </row>
    <row r="254" spans="3:6">
      <c r="C254" t="s">
        <v>1567</v>
      </c>
      <c r="D254" s="1" t="s">
        <v>125</v>
      </c>
      <c r="E254" t="s">
        <v>459</v>
      </c>
      <c r="F254" s="1" t="s">
        <v>457</v>
      </c>
    </row>
    <row r="255" spans="3:6">
      <c r="C255" t="s">
        <v>1568</v>
      </c>
      <c r="D255" s="1" t="s">
        <v>125</v>
      </c>
      <c r="E255" t="s">
        <v>464</v>
      </c>
      <c r="F255" s="1" t="s">
        <v>457</v>
      </c>
    </row>
    <row r="256" spans="3:6">
      <c r="C256" t="s">
        <v>1568</v>
      </c>
      <c r="D256" s="1" t="s">
        <v>125</v>
      </c>
      <c r="E256" t="s">
        <v>464</v>
      </c>
      <c r="F256" s="1" t="s">
        <v>457</v>
      </c>
    </row>
    <row r="257" spans="3:6">
      <c r="C257" t="s">
        <v>1569</v>
      </c>
      <c r="D257" s="1" t="s">
        <v>125</v>
      </c>
      <c r="E257" t="s">
        <v>508</v>
      </c>
      <c r="F257" s="1" t="s">
        <v>457</v>
      </c>
    </row>
    <row r="258" spans="3:6">
      <c r="C258" t="s">
        <v>1569</v>
      </c>
      <c r="D258" s="1" t="s">
        <v>125</v>
      </c>
      <c r="E258" t="s">
        <v>508</v>
      </c>
      <c r="F258" s="1" t="s">
        <v>457</v>
      </c>
    </row>
    <row r="259" spans="3:6">
      <c r="C259" t="s">
        <v>1526</v>
      </c>
      <c r="D259" s="1" t="s">
        <v>431</v>
      </c>
      <c r="E259" s="1" t="s">
        <v>459</v>
      </c>
      <c r="F259" s="1" t="s">
        <v>457</v>
      </c>
    </row>
    <row r="260" spans="3:6">
      <c r="C260" t="s">
        <v>1526</v>
      </c>
      <c r="D260" s="1" t="s">
        <v>431</v>
      </c>
      <c r="E260" t="s">
        <v>459</v>
      </c>
      <c r="F260" s="1" t="s">
        <v>457</v>
      </c>
    </row>
    <row r="261" spans="3:6">
      <c r="C261" t="s">
        <v>1527</v>
      </c>
      <c r="D261" s="1" t="s">
        <v>431</v>
      </c>
      <c r="E261" s="1" t="s">
        <v>453</v>
      </c>
      <c r="F261" s="1" t="s">
        <v>457</v>
      </c>
    </row>
    <row r="262" spans="3:6">
      <c r="C262" t="s">
        <v>1527</v>
      </c>
      <c r="D262" s="1" t="s">
        <v>431</v>
      </c>
      <c r="E262" t="s">
        <v>453</v>
      </c>
      <c r="F262" s="1" t="s">
        <v>457</v>
      </c>
    </row>
    <row r="263" spans="3:6">
      <c r="C263" t="s">
        <v>1570</v>
      </c>
      <c r="D263" s="1" t="s">
        <v>474</v>
      </c>
      <c r="E263" t="s">
        <v>711</v>
      </c>
      <c r="F263" s="1" t="s">
        <v>457</v>
      </c>
    </row>
    <row r="264" spans="3:6">
      <c r="C264" t="s">
        <v>1570</v>
      </c>
      <c r="D264" s="1" t="s">
        <v>474</v>
      </c>
      <c r="E264" t="s">
        <v>711</v>
      </c>
      <c r="F264" s="1" t="s">
        <v>457</v>
      </c>
    </row>
    <row r="265" spans="3:6">
      <c r="C265" t="s">
        <v>1571</v>
      </c>
      <c r="D265" s="1" t="s">
        <v>474</v>
      </c>
      <c r="E265" t="s">
        <v>707</v>
      </c>
      <c r="F265" s="1" t="s">
        <v>457</v>
      </c>
    </row>
    <row r="266" spans="3:6">
      <c r="C266" t="s">
        <v>1571</v>
      </c>
      <c r="D266" s="1" t="s">
        <v>474</v>
      </c>
      <c r="E266" t="s">
        <v>707</v>
      </c>
      <c r="F266" s="1" t="s">
        <v>457</v>
      </c>
    </row>
    <row r="267" spans="3:6">
      <c r="C267" t="s">
        <v>1572</v>
      </c>
      <c r="D267" s="1" t="s">
        <v>474</v>
      </c>
      <c r="E267" t="s">
        <v>459</v>
      </c>
      <c r="F267" s="1" t="s">
        <v>457</v>
      </c>
    </row>
    <row r="268" spans="3:6">
      <c r="C268" t="s">
        <v>1572</v>
      </c>
      <c r="D268" s="1" t="s">
        <v>474</v>
      </c>
      <c r="E268" t="s">
        <v>459</v>
      </c>
      <c r="F268" s="1" t="s">
        <v>457</v>
      </c>
    </row>
    <row r="269" spans="3:6">
      <c r="C269" t="s">
        <v>1579</v>
      </c>
      <c r="D269" s="1" t="s">
        <v>696</v>
      </c>
      <c r="E269" t="s">
        <v>456</v>
      </c>
      <c r="F269" s="1" t="s">
        <v>457</v>
      </c>
    </row>
    <row r="270" spans="3:6">
      <c r="C270" t="s">
        <v>1580</v>
      </c>
      <c r="D270" s="1" t="s">
        <v>696</v>
      </c>
      <c r="E270" t="s">
        <v>1576</v>
      </c>
      <c r="F270" s="1" t="s">
        <v>457</v>
      </c>
    </row>
    <row r="271" spans="3:6">
      <c r="C271" t="s">
        <v>1577</v>
      </c>
      <c r="D271" s="1" t="s">
        <v>698</v>
      </c>
      <c r="E271" s="1" t="s">
        <v>456</v>
      </c>
      <c r="F271" s="1" t="s">
        <v>457</v>
      </c>
    </row>
    <row r="272" spans="3:6">
      <c r="C272" t="s">
        <v>1578</v>
      </c>
      <c r="D272" s="1" t="s">
        <v>698</v>
      </c>
      <c r="E272" s="1" t="s">
        <v>1576</v>
      </c>
      <c r="F272" s="1" t="s">
        <v>457</v>
      </c>
    </row>
    <row r="273" spans="3:6">
      <c r="C273" t="s">
        <v>1574</v>
      </c>
      <c r="D273" s="1" t="s">
        <v>700</v>
      </c>
      <c r="E273" s="1" t="s">
        <v>456</v>
      </c>
      <c r="F273" s="1" t="s">
        <v>457</v>
      </c>
    </row>
    <row r="274" spans="3:6">
      <c r="C274" t="s">
        <v>1575</v>
      </c>
      <c r="D274" s="1" t="s">
        <v>700</v>
      </c>
      <c r="E274" s="1" t="s">
        <v>1576</v>
      </c>
      <c r="F274" s="1" t="s">
        <v>457</v>
      </c>
    </row>
    <row r="275" spans="3:6">
      <c r="C275" t="s">
        <v>1553</v>
      </c>
      <c r="D275" s="1" t="s">
        <v>525</v>
      </c>
      <c r="E275" t="s">
        <v>456</v>
      </c>
      <c r="F275" s="1" t="s">
        <v>457</v>
      </c>
    </row>
    <row r="276" spans="3:6">
      <c r="C276" t="s">
        <v>1553</v>
      </c>
      <c r="D276" s="1" t="s">
        <v>525</v>
      </c>
      <c r="E276" t="s">
        <v>456</v>
      </c>
      <c r="F276" s="1" t="s">
        <v>457</v>
      </c>
    </row>
    <row r="277" spans="3:6">
      <c r="C277" t="s">
        <v>1573</v>
      </c>
      <c r="D277" s="1" t="s">
        <v>525</v>
      </c>
      <c r="E277" t="s">
        <v>453</v>
      </c>
      <c r="F277" s="1" t="s">
        <v>457</v>
      </c>
    </row>
    <row r="278" spans="3:6">
      <c r="C278" t="s">
        <v>1552</v>
      </c>
      <c r="D278" s="1" t="s">
        <v>525</v>
      </c>
      <c r="E278" s="1" t="s">
        <v>453</v>
      </c>
      <c r="F278" s="1" t="s">
        <v>457</v>
      </c>
    </row>
    <row r="279" spans="3:6">
      <c r="C279" t="s">
        <v>1551</v>
      </c>
      <c r="D279" t="s">
        <v>651</v>
      </c>
      <c r="E279" t="s">
        <v>456</v>
      </c>
      <c r="F279" s="1" t="s">
        <v>457</v>
      </c>
    </row>
    <row r="280" spans="3:6">
      <c r="C280" t="s">
        <v>1551</v>
      </c>
      <c r="D280" t="s">
        <v>651</v>
      </c>
      <c r="E280" t="s">
        <v>456</v>
      </c>
      <c r="F280" s="1" t="s">
        <v>457</v>
      </c>
    </row>
    <row r="281" spans="3:6">
      <c r="C281" t="s">
        <v>1550</v>
      </c>
      <c r="D281" t="s">
        <v>651</v>
      </c>
      <c r="E281" t="s">
        <v>711</v>
      </c>
      <c r="F281" s="1" t="s">
        <v>457</v>
      </c>
    </row>
    <row r="282" spans="3:6">
      <c r="C282" t="s">
        <v>1549</v>
      </c>
      <c r="D282" t="s">
        <v>651</v>
      </c>
      <c r="E282" t="s">
        <v>453</v>
      </c>
      <c r="F282" s="1" t="s">
        <v>457</v>
      </c>
    </row>
    <row r="283" spans="3:6">
      <c r="C283" t="s">
        <v>1549</v>
      </c>
      <c r="D283" t="s">
        <v>651</v>
      </c>
      <c r="E283" t="s">
        <v>453</v>
      </c>
      <c r="F283" s="1" t="s">
        <v>457</v>
      </c>
    </row>
    <row r="284" spans="3:6">
      <c r="C284" t="s">
        <v>1548</v>
      </c>
      <c r="D284" t="s">
        <v>651</v>
      </c>
      <c r="E284" t="s">
        <v>487</v>
      </c>
      <c r="F284" s="1" t="s">
        <v>457</v>
      </c>
    </row>
    <row r="285" spans="3:6">
      <c r="C285" t="s">
        <v>1548</v>
      </c>
      <c r="D285" t="s">
        <v>651</v>
      </c>
      <c r="E285" t="s">
        <v>487</v>
      </c>
      <c r="F285" s="1" t="s">
        <v>457</v>
      </c>
    </row>
    <row r="286" spans="3:6">
      <c r="C286" t="s">
        <v>1547</v>
      </c>
      <c r="D286" t="s">
        <v>649</v>
      </c>
      <c r="E286" t="s">
        <v>707</v>
      </c>
      <c r="F286" s="1" t="s">
        <v>457</v>
      </c>
    </row>
    <row r="287" spans="3:6">
      <c r="C287" t="s">
        <v>1546</v>
      </c>
      <c r="D287" t="s">
        <v>649</v>
      </c>
      <c r="E287" t="s">
        <v>453</v>
      </c>
      <c r="F287" s="1" t="s">
        <v>457</v>
      </c>
    </row>
    <row r="288" spans="3:6">
      <c r="C288" t="s">
        <v>1546</v>
      </c>
      <c r="D288" t="s">
        <v>649</v>
      </c>
      <c r="E288" t="s">
        <v>453</v>
      </c>
      <c r="F288" s="1" t="s">
        <v>457</v>
      </c>
    </row>
    <row r="289" spans="3:6">
      <c r="C289" t="s">
        <v>1545</v>
      </c>
      <c r="D289" t="s">
        <v>649</v>
      </c>
      <c r="E289" t="s">
        <v>508</v>
      </c>
      <c r="F289" s="1" t="s">
        <v>457</v>
      </c>
    </row>
    <row r="290" spans="3:6">
      <c r="C290" t="s">
        <v>1545</v>
      </c>
      <c r="D290" t="s">
        <v>649</v>
      </c>
      <c r="E290" t="s">
        <v>508</v>
      </c>
      <c r="F290" s="1" t="s">
        <v>457</v>
      </c>
    </row>
    <row r="291" spans="3:6">
      <c r="C291" t="s">
        <v>1544</v>
      </c>
      <c r="D291" t="s">
        <v>408</v>
      </c>
      <c r="E291" t="s">
        <v>456</v>
      </c>
      <c r="F291" s="1" t="s">
        <v>457</v>
      </c>
    </row>
    <row r="292" spans="3:6">
      <c r="C292" t="s">
        <v>1544</v>
      </c>
      <c r="D292" t="s">
        <v>408</v>
      </c>
      <c r="E292" s="1" t="s">
        <v>456</v>
      </c>
      <c r="F292" s="1" t="s">
        <v>457</v>
      </c>
    </row>
    <row r="293" spans="3:6">
      <c r="C293" t="s">
        <v>1543</v>
      </c>
      <c r="D293" t="s">
        <v>408</v>
      </c>
      <c r="E293" t="s">
        <v>508</v>
      </c>
      <c r="F293" s="1" t="s">
        <v>457</v>
      </c>
    </row>
    <row r="294" spans="3:6">
      <c r="C294" t="s">
        <v>1543</v>
      </c>
      <c r="D294" t="s">
        <v>408</v>
      </c>
      <c r="E294" t="s">
        <v>508</v>
      </c>
      <c r="F294" s="1" t="s">
        <v>457</v>
      </c>
    </row>
    <row r="295" spans="3:6">
      <c r="C295" t="s">
        <v>787</v>
      </c>
      <c r="D295" t="s">
        <v>788</v>
      </c>
      <c r="E295" t="s">
        <v>741</v>
      </c>
      <c r="F295" t="s">
        <v>332</v>
      </c>
    </row>
    <row r="296" spans="3:6">
      <c r="C296" t="s">
        <v>789</v>
      </c>
      <c r="D296" t="s">
        <v>790</v>
      </c>
      <c r="E296" t="s">
        <v>741</v>
      </c>
      <c r="F296" t="s">
        <v>332</v>
      </c>
    </row>
    <row r="297" spans="3:6">
      <c r="C297" t="s">
        <v>721</v>
      </c>
      <c r="D297" t="s">
        <v>722</v>
      </c>
      <c r="E297" t="s">
        <v>723</v>
      </c>
      <c r="F297" t="s">
        <v>457</v>
      </c>
    </row>
    <row r="298" spans="3:6">
      <c r="C298" t="s">
        <v>1697</v>
      </c>
      <c r="D298" t="s">
        <v>1698</v>
      </c>
      <c r="E298" t="s">
        <v>42</v>
      </c>
      <c r="F298" s="1" t="s">
        <v>22</v>
      </c>
    </row>
    <row r="299" spans="3:6">
      <c r="C299" t="s">
        <v>1749</v>
      </c>
      <c r="D299" t="s">
        <v>1750</v>
      </c>
      <c r="E299" t="s">
        <v>42</v>
      </c>
      <c r="F299" s="1" t="s">
        <v>22</v>
      </c>
    </row>
    <row r="300" spans="3:6">
      <c r="C300" t="s">
        <v>1683</v>
      </c>
      <c r="D300" s="1" t="s">
        <v>1684</v>
      </c>
      <c r="E300" t="s">
        <v>42</v>
      </c>
      <c r="F300" s="1" t="s">
        <v>22</v>
      </c>
    </row>
    <row r="301" spans="3:6">
      <c r="C301" s="1" t="s">
        <v>1589</v>
      </c>
      <c r="D301" s="1" t="s">
        <v>1590</v>
      </c>
      <c r="E301" s="1" t="s">
        <v>42</v>
      </c>
      <c r="F301" s="1" t="s">
        <v>22</v>
      </c>
    </row>
    <row r="302" spans="3:6">
      <c r="C302" t="s">
        <v>1717</v>
      </c>
      <c r="D302" s="1" t="s">
        <v>1718</v>
      </c>
      <c r="E302" t="s">
        <v>42</v>
      </c>
      <c r="F302" s="1" t="s">
        <v>22</v>
      </c>
    </row>
    <row r="303" spans="3:6">
      <c r="C303" t="s">
        <v>1770</v>
      </c>
      <c r="D303" s="1" t="s">
        <v>1771</v>
      </c>
      <c r="E303" t="s">
        <v>42</v>
      </c>
      <c r="F303" s="1" t="s">
        <v>22</v>
      </c>
    </row>
    <row r="304" spans="3:6">
      <c r="C304" t="s">
        <v>1719</v>
      </c>
      <c r="D304" s="1" t="s">
        <v>1720</v>
      </c>
      <c r="E304" t="s">
        <v>42</v>
      </c>
      <c r="F304" s="1" t="s">
        <v>22</v>
      </c>
    </row>
    <row r="305" spans="3:6">
      <c r="C305" t="s">
        <v>1648</v>
      </c>
      <c r="D305" t="s">
        <v>1651</v>
      </c>
      <c r="E305" t="s">
        <v>42</v>
      </c>
      <c r="F305" s="1" t="s">
        <v>22</v>
      </c>
    </row>
    <row r="306" spans="3:6">
      <c r="C306" t="s">
        <v>1725</v>
      </c>
      <c r="D306" s="1" t="s">
        <v>1726</v>
      </c>
      <c r="E306" t="s">
        <v>42</v>
      </c>
      <c r="F306" s="1" t="s">
        <v>22</v>
      </c>
    </row>
    <row r="307" spans="3:6">
      <c r="C307" t="s">
        <v>1772</v>
      </c>
      <c r="D307" s="1" t="s">
        <v>1773</v>
      </c>
      <c r="E307" t="s">
        <v>42</v>
      </c>
      <c r="F307" s="1" t="s">
        <v>22</v>
      </c>
    </row>
    <row r="308" spans="3:6">
      <c r="C308" t="s">
        <v>1747</v>
      </c>
      <c r="D308" t="s">
        <v>1748</v>
      </c>
      <c r="E308" t="s">
        <v>42</v>
      </c>
      <c r="F308" s="1" t="s">
        <v>22</v>
      </c>
    </row>
    <row r="309" spans="3:6">
      <c r="C309" s="1" t="s">
        <v>329</v>
      </c>
      <c r="D309" s="1" t="s">
        <v>330</v>
      </c>
      <c r="E309" s="1" t="s">
        <v>331</v>
      </c>
      <c r="F309" s="1" t="s">
        <v>332</v>
      </c>
    </row>
    <row r="310" spans="3:6">
      <c r="C310" s="1" t="s">
        <v>333</v>
      </c>
      <c r="D310" s="1" t="s">
        <v>334</v>
      </c>
      <c r="E310" s="1" t="s">
        <v>331</v>
      </c>
      <c r="F310" s="1" t="s">
        <v>332</v>
      </c>
    </row>
    <row r="311" spans="3:6">
      <c r="C311" s="1" t="s">
        <v>335</v>
      </c>
      <c r="D311" s="1" t="s">
        <v>336</v>
      </c>
      <c r="E311" s="1" t="s">
        <v>331</v>
      </c>
      <c r="F311" s="1" t="s">
        <v>332</v>
      </c>
    </row>
    <row r="312" spans="3:6">
      <c r="C312" s="1" t="s">
        <v>337</v>
      </c>
      <c r="D312" s="1" t="s">
        <v>338</v>
      </c>
      <c r="E312" s="1" t="s">
        <v>331</v>
      </c>
      <c r="F312" s="1" t="s">
        <v>332</v>
      </c>
    </row>
    <row r="313" spans="3:6">
      <c r="C313" s="1" t="s">
        <v>339</v>
      </c>
      <c r="D313" s="1" t="s">
        <v>340</v>
      </c>
      <c r="E313" s="1" t="s">
        <v>331</v>
      </c>
      <c r="F313" s="1" t="s">
        <v>332</v>
      </c>
    </row>
    <row r="314" spans="3:6">
      <c r="C314" s="1" t="s">
        <v>762</v>
      </c>
      <c r="D314" s="1" t="s">
        <v>763</v>
      </c>
      <c r="E314" s="1" t="s">
        <v>741</v>
      </c>
      <c r="F314" s="1" t="s">
        <v>332</v>
      </c>
    </row>
    <row r="315" spans="3:6">
      <c r="C315" s="1" t="s">
        <v>764</v>
      </c>
      <c r="D315" s="1" t="s">
        <v>765</v>
      </c>
      <c r="E315" s="1" t="s">
        <v>741</v>
      </c>
      <c r="F315" s="1" t="s">
        <v>332</v>
      </c>
    </row>
    <row r="316" spans="3:6">
      <c r="C316" s="1" t="s">
        <v>341</v>
      </c>
      <c r="D316" s="1" t="s">
        <v>342</v>
      </c>
      <c r="E316" s="1" t="s">
        <v>343</v>
      </c>
      <c r="F316" s="1" t="s">
        <v>332</v>
      </c>
    </row>
    <row r="317" spans="3:6">
      <c r="C317" s="1" t="s">
        <v>766</v>
      </c>
      <c r="D317" s="1" t="s">
        <v>767</v>
      </c>
      <c r="E317" s="1" t="s">
        <v>741</v>
      </c>
      <c r="F317" s="1" t="s">
        <v>332</v>
      </c>
    </row>
    <row r="318" spans="3:6">
      <c r="C318" s="1" t="s">
        <v>768</v>
      </c>
      <c r="D318" s="1" t="s">
        <v>769</v>
      </c>
      <c r="E318" s="1" t="s">
        <v>741</v>
      </c>
      <c r="F318" s="1" t="s">
        <v>332</v>
      </c>
    </row>
    <row r="319" spans="3:6">
      <c r="C319" s="1" t="s">
        <v>770</v>
      </c>
      <c r="D319" s="1" t="s">
        <v>771</v>
      </c>
      <c r="E319" s="1" t="s">
        <v>741</v>
      </c>
      <c r="F319" s="1" t="s">
        <v>332</v>
      </c>
    </row>
    <row r="320" spans="3:6">
      <c r="C320" s="1" t="s">
        <v>772</v>
      </c>
      <c r="D320" s="1" t="s">
        <v>774</v>
      </c>
      <c r="E320" s="1" t="s">
        <v>741</v>
      </c>
      <c r="F320" s="1" t="s">
        <v>332</v>
      </c>
    </row>
    <row r="321" spans="3:6">
      <c r="C321" s="1" t="s">
        <v>773</v>
      </c>
      <c r="D321" s="1" t="s">
        <v>775</v>
      </c>
      <c r="E321" s="1" t="s">
        <v>741</v>
      </c>
      <c r="F321" s="1" t="s">
        <v>332</v>
      </c>
    </row>
    <row r="322" spans="3:6">
      <c r="C322" t="s">
        <v>873</v>
      </c>
      <c r="D322" t="s">
        <v>874</v>
      </c>
      <c r="E322" t="s">
        <v>148</v>
      </c>
      <c r="F322" s="1" t="s">
        <v>22</v>
      </c>
    </row>
    <row r="323" spans="3:6">
      <c r="C323" s="1" t="s">
        <v>344</v>
      </c>
      <c r="D323" s="1" t="s">
        <v>345</v>
      </c>
      <c r="E323" t="s">
        <v>741</v>
      </c>
      <c r="F323" s="1" t="s">
        <v>332</v>
      </c>
    </row>
    <row r="324" spans="3:6">
      <c r="C324" s="1" t="s">
        <v>346</v>
      </c>
      <c r="D324" s="1" t="s">
        <v>347</v>
      </c>
      <c r="E324" t="s">
        <v>741</v>
      </c>
      <c r="F324" s="1" t="s">
        <v>332</v>
      </c>
    </row>
    <row r="325" spans="3:6">
      <c r="C325" s="1" t="s">
        <v>776</v>
      </c>
      <c r="D325" s="1" t="s">
        <v>777</v>
      </c>
      <c r="E325" s="1" t="s">
        <v>741</v>
      </c>
      <c r="F325" s="1" t="s">
        <v>332</v>
      </c>
    </row>
    <row r="326" spans="3:6">
      <c r="C326" s="1" t="s">
        <v>348</v>
      </c>
      <c r="D326" s="1" t="s">
        <v>349</v>
      </c>
      <c r="E326" s="1" t="s">
        <v>350</v>
      </c>
      <c r="F326" s="1" t="s">
        <v>351</v>
      </c>
    </row>
    <row r="327" spans="3:6">
      <c r="C327" s="1" t="s">
        <v>778</v>
      </c>
      <c r="D327" s="1" t="s">
        <v>779</v>
      </c>
      <c r="E327" s="1" t="s">
        <v>741</v>
      </c>
      <c r="F327" s="1" t="s">
        <v>332</v>
      </c>
    </row>
    <row r="328" spans="3:6">
      <c r="C328" s="1" t="s">
        <v>780</v>
      </c>
      <c r="D328" s="1" t="s">
        <v>781</v>
      </c>
      <c r="E328" s="1" t="s">
        <v>741</v>
      </c>
      <c r="F328" s="1" t="s">
        <v>332</v>
      </c>
    </row>
    <row r="329" spans="3:6">
      <c r="C329" t="s">
        <v>782</v>
      </c>
      <c r="D329" t="s">
        <v>783</v>
      </c>
      <c r="E329" s="1" t="s">
        <v>741</v>
      </c>
      <c r="F329" s="1" t="s">
        <v>332</v>
      </c>
    </row>
    <row r="330" spans="3:6">
      <c r="C330" s="1" t="s">
        <v>352</v>
      </c>
      <c r="D330" s="1" t="s">
        <v>353</v>
      </c>
      <c r="E330" s="1" t="s">
        <v>354</v>
      </c>
      <c r="F330" s="1" t="s">
        <v>332</v>
      </c>
    </row>
    <row r="331" spans="3:6">
      <c r="C331" s="1" t="s">
        <v>292</v>
      </c>
      <c r="D331" s="1" t="s">
        <v>279</v>
      </c>
      <c r="E331" s="1" t="s">
        <v>148</v>
      </c>
      <c r="F331" s="1" t="s">
        <v>22</v>
      </c>
    </row>
    <row r="332" spans="3:6">
      <c r="C332" s="1" t="s">
        <v>293</v>
      </c>
      <c r="D332" s="1" t="s">
        <v>280</v>
      </c>
      <c r="E332" s="1" t="s">
        <v>148</v>
      </c>
      <c r="F332" s="1" t="s">
        <v>22</v>
      </c>
    </row>
    <row r="333" spans="3:6">
      <c r="C333" s="1" t="s">
        <v>905</v>
      </c>
      <c r="D333" s="1" t="s">
        <v>1583</v>
      </c>
      <c r="E333" s="1" t="s">
        <v>841</v>
      </c>
      <c r="F333" s="1" t="s">
        <v>22</v>
      </c>
    </row>
    <row r="334" spans="3:6">
      <c r="C334" s="1" t="s">
        <v>784</v>
      </c>
      <c r="D334" s="1" t="s">
        <v>785</v>
      </c>
      <c r="E334" s="1" t="s">
        <v>741</v>
      </c>
      <c r="F334" s="1" t="s">
        <v>332</v>
      </c>
    </row>
    <row r="335" spans="3:6">
      <c r="C335" s="1" t="s">
        <v>355</v>
      </c>
      <c r="D335" s="1" t="s">
        <v>356</v>
      </c>
      <c r="E335" s="1" t="s">
        <v>357</v>
      </c>
      <c r="F335" s="1" t="s">
        <v>22</v>
      </c>
    </row>
    <row r="336" spans="3:6">
      <c r="C336" s="1" t="s">
        <v>358</v>
      </c>
      <c r="D336" s="1" t="s">
        <v>359</v>
      </c>
      <c r="E336" s="1" t="s">
        <v>357</v>
      </c>
      <c r="F336" s="1" t="s">
        <v>22</v>
      </c>
    </row>
    <row r="337" spans="3:6">
      <c r="C337" s="1" t="s">
        <v>360</v>
      </c>
      <c r="D337" s="1" t="s">
        <v>361</v>
      </c>
      <c r="E337" s="1" t="s">
        <v>354</v>
      </c>
      <c r="F337" s="1" t="s">
        <v>332</v>
      </c>
    </row>
    <row r="338" spans="3:6">
      <c r="C338" s="1" t="s">
        <v>786</v>
      </c>
      <c r="D338" s="1" t="s">
        <v>186</v>
      </c>
      <c r="E338" s="1" t="s">
        <v>741</v>
      </c>
      <c r="F338" s="1" t="s">
        <v>332</v>
      </c>
    </row>
    <row r="339" spans="3:6">
      <c r="C339" s="1" t="s">
        <v>362</v>
      </c>
      <c r="D339" s="1" t="s">
        <v>363</v>
      </c>
      <c r="E339" s="1" t="s">
        <v>354</v>
      </c>
      <c r="F339" s="1" t="s">
        <v>332</v>
      </c>
    </row>
    <row r="340" spans="3:6">
      <c r="C340" s="1" t="s">
        <v>364</v>
      </c>
      <c r="D340" s="1" t="s">
        <v>365</v>
      </c>
      <c r="E340" s="1" t="s">
        <v>366</v>
      </c>
      <c r="F340" s="1" t="s">
        <v>351</v>
      </c>
    </row>
    <row r="341" spans="3:6">
      <c r="C341" s="1" t="s">
        <v>367</v>
      </c>
      <c r="D341" s="1" t="s">
        <v>368</v>
      </c>
      <c r="E341" s="1" t="s">
        <v>354</v>
      </c>
      <c r="F341" s="1" t="s">
        <v>332</v>
      </c>
    </row>
    <row r="342" spans="3:6">
      <c r="C342" t="s">
        <v>1751</v>
      </c>
      <c r="D342" t="s">
        <v>1752</v>
      </c>
      <c r="E342" s="1" t="s">
        <v>45</v>
      </c>
      <c r="F342" s="1" t="s">
        <v>22</v>
      </c>
    </row>
    <row r="343" spans="3:6">
      <c r="C343" t="s">
        <v>1701</v>
      </c>
      <c r="D343" t="s">
        <v>1702</v>
      </c>
      <c r="E343" t="s">
        <v>45</v>
      </c>
      <c r="F343" s="1" t="s">
        <v>22</v>
      </c>
    </row>
    <row r="344" spans="3:6">
      <c r="C344" t="s">
        <v>925</v>
      </c>
      <c r="D344" t="s">
        <v>926</v>
      </c>
      <c r="E344" t="s">
        <v>45</v>
      </c>
      <c r="F344" s="1" t="s">
        <v>22</v>
      </c>
    </row>
    <row r="345" spans="3:6">
      <c r="C345" s="1" t="s">
        <v>294</v>
      </c>
      <c r="D345" s="1" t="s">
        <v>281</v>
      </c>
      <c r="E345" s="1" t="s">
        <v>45</v>
      </c>
      <c r="F345" s="1" t="s">
        <v>22</v>
      </c>
    </row>
    <row r="346" spans="3:6">
      <c r="C346" s="1" t="s">
        <v>295</v>
      </c>
      <c r="D346" s="1" t="s">
        <v>282</v>
      </c>
      <c r="E346" s="1" t="s">
        <v>45</v>
      </c>
      <c r="F346" s="1" t="s">
        <v>22</v>
      </c>
    </row>
    <row r="347" spans="3:6">
      <c r="C347" s="1" t="s">
        <v>296</v>
      </c>
      <c r="D347" s="1" t="s">
        <v>283</v>
      </c>
      <c r="E347" s="1" t="s">
        <v>45</v>
      </c>
      <c r="F347" s="1" t="s">
        <v>22</v>
      </c>
    </row>
    <row r="348" spans="3:6">
      <c r="C348" s="1" t="s">
        <v>297</v>
      </c>
      <c r="D348" s="1" t="s">
        <v>284</v>
      </c>
      <c r="E348" s="1" t="s">
        <v>45</v>
      </c>
      <c r="F348" s="1" t="s">
        <v>22</v>
      </c>
    </row>
    <row r="349" spans="3:6">
      <c r="C349" t="s">
        <v>1619</v>
      </c>
      <c r="D349" s="1" t="s">
        <v>1620</v>
      </c>
      <c r="E349" t="s">
        <v>123</v>
      </c>
      <c r="F349" s="1" t="s">
        <v>22</v>
      </c>
    </row>
    <row r="350" spans="3:6">
      <c r="C350" t="s">
        <v>1642</v>
      </c>
      <c r="D350" t="s">
        <v>1643</v>
      </c>
      <c r="E350" t="s">
        <v>123</v>
      </c>
      <c r="F350" s="1" t="s">
        <v>22</v>
      </c>
    </row>
    <row r="351" spans="3:6">
      <c r="C351" s="1" t="s">
        <v>298</v>
      </c>
      <c r="D351" s="1" t="s">
        <v>285</v>
      </c>
      <c r="E351" s="1" t="s">
        <v>123</v>
      </c>
      <c r="F351" s="1" t="s">
        <v>22</v>
      </c>
    </row>
    <row r="352" spans="3:6">
      <c r="C352" t="s">
        <v>1672</v>
      </c>
      <c r="D352" s="1" t="s">
        <v>1673</v>
      </c>
      <c r="E352" s="1" t="s">
        <v>123</v>
      </c>
      <c r="F352" s="1" t="s">
        <v>22</v>
      </c>
    </row>
    <row r="353" spans="3:6">
      <c r="C353" s="1" t="s">
        <v>299</v>
      </c>
      <c r="D353" s="1" t="s">
        <v>286</v>
      </c>
      <c r="E353" s="1" t="s">
        <v>123</v>
      </c>
      <c r="F353" s="1" t="s">
        <v>22</v>
      </c>
    </row>
    <row r="354" spans="3:6">
      <c r="C354" t="s">
        <v>1713</v>
      </c>
      <c r="D354" s="1" t="s">
        <v>1714</v>
      </c>
      <c r="E354" s="1" t="s">
        <v>123</v>
      </c>
      <c r="F354" s="1" t="s">
        <v>22</v>
      </c>
    </row>
    <row r="355" spans="3:6">
      <c r="C355" t="s">
        <v>1707</v>
      </c>
      <c r="D355" t="s">
        <v>1708</v>
      </c>
      <c r="E355" t="s">
        <v>123</v>
      </c>
      <c r="F355" s="1" t="s">
        <v>22</v>
      </c>
    </row>
    <row r="356" spans="3:6">
      <c r="C356" s="1" t="s">
        <v>300</v>
      </c>
      <c r="D356" s="1" t="s">
        <v>287</v>
      </c>
      <c r="E356" s="1" t="s">
        <v>123</v>
      </c>
      <c r="F356" s="1" t="s">
        <v>22</v>
      </c>
    </row>
    <row r="357" spans="3:6">
      <c r="C357" s="1" t="s">
        <v>301</v>
      </c>
      <c r="D357" s="1" t="s">
        <v>288</v>
      </c>
      <c r="E357" s="1" t="s">
        <v>123</v>
      </c>
      <c r="F357" s="1" t="s">
        <v>22</v>
      </c>
    </row>
    <row r="358" spans="3:6">
      <c r="C358" s="1" t="s">
        <v>302</v>
      </c>
      <c r="D358" s="1" t="s">
        <v>289</v>
      </c>
      <c r="E358" s="1" t="s">
        <v>142</v>
      </c>
      <c r="F358" s="1" t="s">
        <v>22</v>
      </c>
    </row>
    <row r="359" spans="3:6">
      <c r="C359" s="1" t="s">
        <v>303</v>
      </c>
      <c r="D359" s="1" t="s">
        <v>290</v>
      </c>
      <c r="E359" s="1" t="s">
        <v>142</v>
      </c>
      <c r="F359" s="1" t="s">
        <v>22</v>
      </c>
    </row>
    <row r="360" spans="3:6">
      <c r="C360" t="s">
        <v>1721</v>
      </c>
      <c r="D360" s="1" t="s">
        <v>1722</v>
      </c>
      <c r="E360" t="s">
        <v>123</v>
      </c>
      <c r="F360" s="1" t="s">
        <v>22</v>
      </c>
    </row>
    <row r="361" spans="3:6">
      <c r="C361" t="s">
        <v>371</v>
      </c>
      <c r="D361" s="1" t="s">
        <v>372</v>
      </c>
      <c r="E361" s="1" t="s">
        <v>366</v>
      </c>
      <c r="F361" s="1" t="s">
        <v>351</v>
      </c>
    </row>
    <row r="362" spans="3:6">
      <c r="C362" s="1" t="s">
        <v>369</v>
      </c>
      <c r="D362" s="1" t="s">
        <v>370</v>
      </c>
      <c r="E362" s="1" t="s">
        <v>366</v>
      </c>
      <c r="F362" s="1" t="s">
        <v>351</v>
      </c>
    </row>
    <row r="363" spans="3:6">
      <c r="C363" s="1" t="s">
        <v>373</v>
      </c>
      <c r="D363" s="1" t="s">
        <v>374</v>
      </c>
      <c r="E363" s="1" t="s">
        <v>350</v>
      </c>
      <c r="F363" s="1" t="s">
        <v>351</v>
      </c>
    </row>
    <row r="364" spans="3:6">
      <c r="C364" s="1" t="s">
        <v>304</v>
      </c>
      <c r="D364" s="1" t="s">
        <v>291</v>
      </c>
      <c r="E364" s="1" t="s">
        <v>42</v>
      </c>
      <c r="F364" s="1" t="s">
        <v>22</v>
      </c>
    </row>
    <row r="365" spans="3:6">
      <c r="C365" t="s">
        <v>1666</v>
      </c>
      <c r="D365" s="1" t="s">
        <v>1667</v>
      </c>
      <c r="E365" s="1" t="s">
        <v>42</v>
      </c>
      <c r="F365" s="1" t="s">
        <v>22</v>
      </c>
    </row>
    <row r="366" spans="3:6">
      <c r="C366" t="s">
        <v>1692</v>
      </c>
      <c r="D366" t="s">
        <v>1693</v>
      </c>
      <c r="E366" t="s">
        <v>123</v>
      </c>
      <c r="F366" s="1" t="s">
        <v>22</v>
      </c>
    </row>
    <row r="367" spans="3:6">
      <c r="C367" t="s">
        <v>940</v>
      </c>
      <c r="D367" t="s">
        <v>941</v>
      </c>
      <c r="E367" t="s">
        <v>45</v>
      </c>
      <c r="F367" s="1" t="s">
        <v>22</v>
      </c>
    </row>
    <row r="368" spans="3:6">
      <c r="C368" t="s">
        <v>940</v>
      </c>
      <c r="D368" t="s">
        <v>941</v>
      </c>
      <c r="E368" t="s">
        <v>45</v>
      </c>
      <c r="F368" s="1" t="s">
        <v>22</v>
      </c>
    </row>
    <row r="369" spans="3:6">
      <c r="C369" t="s">
        <v>1743</v>
      </c>
      <c r="D369" s="1" t="s">
        <v>1742</v>
      </c>
      <c r="E369" t="s">
        <v>148</v>
      </c>
      <c r="F369" s="1" t="s">
        <v>22</v>
      </c>
    </row>
    <row r="370" spans="3:6">
      <c r="C370" s="1" t="s">
        <v>1601</v>
      </c>
      <c r="D370" s="1" t="s">
        <v>788</v>
      </c>
      <c r="F370" s="1" t="s">
        <v>22</v>
      </c>
    </row>
    <row r="371" spans="3:6">
      <c r="C371" t="s">
        <v>1623</v>
      </c>
      <c r="D371" t="s">
        <v>1624</v>
      </c>
      <c r="F371" s="1" t="s">
        <v>22</v>
      </c>
    </row>
    <row r="372" spans="3:6">
      <c r="C372" t="s">
        <v>1705</v>
      </c>
      <c r="D372" t="s">
        <v>1706</v>
      </c>
      <c r="E372" t="s">
        <v>453</v>
      </c>
      <c r="F372" s="1" t="s">
        <v>22</v>
      </c>
    </row>
    <row r="373" spans="3:6">
      <c r="C373" s="1" t="s">
        <v>310</v>
      </c>
      <c r="D373" s="1" t="s">
        <v>305</v>
      </c>
      <c r="E373" s="1" t="s">
        <v>42</v>
      </c>
      <c r="F373" s="1" t="s">
        <v>22</v>
      </c>
    </row>
    <row r="374" spans="3:6">
      <c r="C374" t="s">
        <v>1737</v>
      </c>
      <c r="D374" s="1" t="s">
        <v>1738</v>
      </c>
      <c r="E374" t="s">
        <v>1739</v>
      </c>
      <c r="F374" s="1" t="s">
        <v>22</v>
      </c>
    </row>
    <row r="375" spans="3:6">
      <c r="C375" t="s">
        <v>1740</v>
      </c>
      <c r="D375" s="1" t="s">
        <v>1741</v>
      </c>
      <c r="E375" t="s">
        <v>148</v>
      </c>
      <c r="F375" s="1" t="s">
        <v>22</v>
      </c>
    </row>
    <row r="376" spans="3:6">
      <c r="C376" t="s">
        <v>1755</v>
      </c>
      <c r="D376" s="1" t="s">
        <v>1756</v>
      </c>
      <c r="E376" t="s">
        <v>148</v>
      </c>
      <c r="F376" s="1" t="s">
        <v>22</v>
      </c>
    </row>
    <row r="377" spans="3:6">
      <c r="C377" t="s">
        <v>1675</v>
      </c>
      <c r="D377" s="1" t="s">
        <v>1676</v>
      </c>
      <c r="E377" s="1" t="s">
        <v>45</v>
      </c>
      <c r="F377" s="1" t="s">
        <v>22</v>
      </c>
    </row>
    <row r="378" spans="3:6">
      <c r="C378" s="1" t="s">
        <v>127</v>
      </c>
      <c r="D378" s="1" t="s">
        <v>128</v>
      </c>
      <c r="E378" t="s">
        <v>1586</v>
      </c>
      <c r="F378" s="1" t="s">
        <v>22</v>
      </c>
    </row>
    <row r="379" spans="3:6">
      <c r="C379" t="s">
        <v>1585</v>
      </c>
      <c r="D379" s="1" t="s">
        <v>128</v>
      </c>
      <c r="E379" t="s">
        <v>42</v>
      </c>
      <c r="F379" s="1" t="s">
        <v>22</v>
      </c>
    </row>
    <row r="380" spans="3:6">
      <c r="C380" t="s">
        <v>1584</v>
      </c>
      <c r="D380" s="1" t="s">
        <v>128</v>
      </c>
      <c r="E380" s="1" t="s">
        <v>147</v>
      </c>
      <c r="F380" s="1" t="s">
        <v>22</v>
      </c>
    </row>
    <row r="381" spans="3:6">
      <c r="C381" s="1" t="s">
        <v>129</v>
      </c>
      <c r="D381" s="1" t="s">
        <v>130</v>
      </c>
      <c r="E381" s="1" t="s">
        <v>35</v>
      </c>
      <c r="F381" s="1" t="s">
        <v>22</v>
      </c>
    </row>
    <row r="382" spans="3:6">
      <c r="C382" t="s">
        <v>1753</v>
      </c>
      <c r="D382" s="1" t="s">
        <v>1754</v>
      </c>
      <c r="E382" t="s">
        <v>148</v>
      </c>
      <c r="F382" s="1" t="s">
        <v>22</v>
      </c>
    </row>
    <row r="383" spans="3:6">
      <c r="C383" s="1" t="s">
        <v>132</v>
      </c>
      <c r="D383" s="1" t="s">
        <v>131</v>
      </c>
      <c r="E383" s="1" t="s">
        <v>133</v>
      </c>
      <c r="F383" s="1" t="s">
        <v>22</v>
      </c>
    </row>
    <row r="384" spans="3:6">
      <c r="C384" s="1" t="s">
        <v>135</v>
      </c>
      <c r="D384" s="1" t="s">
        <v>134</v>
      </c>
      <c r="E384" s="1" t="s">
        <v>136</v>
      </c>
      <c r="F384" s="1" t="s">
        <v>22</v>
      </c>
    </row>
    <row r="385" spans="3:6">
      <c r="C385" s="1" t="s">
        <v>138</v>
      </c>
      <c r="D385" s="1" t="s">
        <v>137</v>
      </c>
      <c r="E385" s="1" t="s">
        <v>136</v>
      </c>
      <c r="F385" s="1" t="s">
        <v>22</v>
      </c>
    </row>
    <row r="386" spans="3:6">
      <c r="C386" s="1" t="s">
        <v>140</v>
      </c>
      <c r="D386" s="1" t="s">
        <v>139</v>
      </c>
      <c r="E386" s="1" t="s">
        <v>136</v>
      </c>
      <c r="F386" s="1" t="s">
        <v>22</v>
      </c>
    </row>
    <row r="387" spans="3:6">
      <c r="C387" s="1" t="s">
        <v>143</v>
      </c>
      <c r="D387" s="1" t="s">
        <v>141</v>
      </c>
      <c r="E387" s="1" t="s">
        <v>142</v>
      </c>
      <c r="F387" s="1" t="s">
        <v>22</v>
      </c>
    </row>
    <row r="388" spans="3:6">
      <c r="C388" s="1" t="s">
        <v>375</v>
      </c>
      <c r="D388" s="1" t="s">
        <v>376</v>
      </c>
      <c r="E388" s="1" t="s">
        <v>377</v>
      </c>
      <c r="F388" s="1" t="s">
        <v>22</v>
      </c>
    </row>
    <row r="389" spans="3:6">
      <c r="C389" s="1" t="s">
        <v>145</v>
      </c>
      <c r="D389" s="1" t="s">
        <v>144</v>
      </c>
      <c r="E389" s="1" t="s">
        <v>146</v>
      </c>
      <c r="F389" s="1" t="s">
        <v>22</v>
      </c>
    </row>
    <row r="390" spans="3:6">
      <c r="C390" s="1" t="s">
        <v>150</v>
      </c>
      <c r="D390" s="1" t="s">
        <v>149</v>
      </c>
      <c r="E390" s="1" t="s">
        <v>148</v>
      </c>
      <c r="F390" s="1" t="s">
        <v>22</v>
      </c>
    </row>
    <row r="391" spans="3:6">
      <c r="C391" s="1" t="s">
        <v>151</v>
      </c>
      <c r="D391" s="1" t="s">
        <v>152</v>
      </c>
      <c r="E391" s="1" t="s">
        <v>146</v>
      </c>
      <c r="F391" s="1" t="s">
        <v>22</v>
      </c>
    </row>
    <row r="392" spans="3:6">
      <c r="C392" s="1" t="s">
        <v>154</v>
      </c>
      <c r="D392" s="1" t="s">
        <v>153</v>
      </c>
      <c r="E392" s="1" t="s">
        <v>148</v>
      </c>
      <c r="F392" s="1" t="s">
        <v>22</v>
      </c>
    </row>
    <row r="393" spans="3:6">
      <c r="C393" s="1" t="s">
        <v>156</v>
      </c>
      <c r="D393" s="1" t="s">
        <v>155</v>
      </c>
      <c r="E393" s="1" t="s">
        <v>146</v>
      </c>
      <c r="F393" s="1" t="s">
        <v>22</v>
      </c>
    </row>
    <row r="394" spans="3:6">
      <c r="C394" s="1" t="s">
        <v>378</v>
      </c>
      <c r="D394" s="1" t="s">
        <v>379</v>
      </c>
      <c r="E394" s="1" t="s">
        <v>377</v>
      </c>
      <c r="F394" s="1" t="s">
        <v>22</v>
      </c>
    </row>
    <row r="395" spans="3:6">
      <c r="C395" s="1" t="s">
        <v>380</v>
      </c>
      <c r="D395" s="1" t="s">
        <v>381</v>
      </c>
      <c r="E395" s="1" t="s">
        <v>377</v>
      </c>
      <c r="F395" s="1" t="s">
        <v>22</v>
      </c>
    </row>
    <row r="396" spans="3:6">
      <c r="C396" s="1" t="s">
        <v>158</v>
      </c>
      <c r="D396" s="1" t="s">
        <v>157</v>
      </c>
      <c r="E396" s="1" t="s">
        <v>148</v>
      </c>
      <c r="F396" s="1" t="s">
        <v>22</v>
      </c>
    </row>
    <row r="397" spans="3:6">
      <c r="C397" s="1" t="s">
        <v>160</v>
      </c>
      <c r="D397" s="1" t="s">
        <v>159</v>
      </c>
      <c r="E397" s="1" t="s">
        <v>146</v>
      </c>
      <c r="F397" s="1" t="s">
        <v>22</v>
      </c>
    </row>
    <row r="398" spans="3:6">
      <c r="C398" s="1" t="s">
        <v>162</v>
      </c>
      <c r="D398" s="1" t="s">
        <v>161</v>
      </c>
      <c r="E398" s="1" t="s">
        <v>146</v>
      </c>
      <c r="F398" s="1" t="s">
        <v>22</v>
      </c>
    </row>
    <row r="399" spans="3:6">
      <c r="C399" s="1" t="s">
        <v>164</v>
      </c>
      <c r="D399" s="1" t="s">
        <v>163</v>
      </c>
      <c r="E399" s="1" t="s">
        <v>146</v>
      </c>
      <c r="F399" s="1" t="s">
        <v>22</v>
      </c>
    </row>
    <row r="400" spans="3:6">
      <c r="C400" s="1" t="s">
        <v>166</v>
      </c>
      <c r="D400" s="1" t="s">
        <v>165</v>
      </c>
      <c r="E400" s="1" t="s">
        <v>146</v>
      </c>
      <c r="F400" s="1" t="s">
        <v>22</v>
      </c>
    </row>
    <row r="401" spans="3:6">
      <c r="C401" s="1" t="s">
        <v>168</v>
      </c>
      <c r="D401" s="1" t="s">
        <v>167</v>
      </c>
      <c r="E401" s="1" t="s">
        <v>146</v>
      </c>
      <c r="F401" s="1" t="s">
        <v>22</v>
      </c>
    </row>
    <row r="402" spans="3:6">
      <c r="C402" s="1" t="s">
        <v>382</v>
      </c>
      <c r="D402" s="1" t="s">
        <v>383</v>
      </c>
      <c r="E402" s="1" t="s">
        <v>377</v>
      </c>
      <c r="F402" s="1" t="s">
        <v>22</v>
      </c>
    </row>
    <row r="403" spans="3:6">
      <c r="C403" s="1" t="s">
        <v>170</v>
      </c>
      <c r="D403" s="1" t="s">
        <v>169</v>
      </c>
      <c r="E403" s="1" t="s">
        <v>146</v>
      </c>
      <c r="F403" s="1" t="s">
        <v>22</v>
      </c>
    </row>
    <row r="404" spans="3:6">
      <c r="C404" s="1" t="s">
        <v>172</v>
      </c>
      <c r="D404" s="1" t="s">
        <v>171</v>
      </c>
      <c r="E404" s="1" t="s">
        <v>35</v>
      </c>
      <c r="F404" s="1" t="s">
        <v>22</v>
      </c>
    </row>
    <row r="405" spans="3:6">
      <c r="C405" s="1" t="s">
        <v>175</v>
      </c>
      <c r="D405" s="1" t="s">
        <v>174</v>
      </c>
      <c r="E405" s="1" t="s">
        <v>35</v>
      </c>
      <c r="F405" s="1" t="s">
        <v>22</v>
      </c>
    </row>
    <row r="406" spans="3:6">
      <c r="C406" t="s">
        <v>1694</v>
      </c>
      <c r="D406" t="s">
        <v>1695</v>
      </c>
      <c r="E406" t="s">
        <v>42</v>
      </c>
      <c r="F406" s="1" t="s">
        <v>22</v>
      </c>
    </row>
    <row r="407" spans="3:6">
      <c r="C407" s="1" t="s">
        <v>177</v>
      </c>
      <c r="D407" s="1" t="s">
        <v>176</v>
      </c>
      <c r="E407" s="1" t="s">
        <v>35</v>
      </c>
      <c r="F407" s="1" t="s">
        <v>22</v>
      </c>
    </row>
    <row r="408" spans="3:6">
      <c r="C408" s="1" t="s">
        <v>179</v>
      </c>
      <c r="D408" s="1" t="s">
        <v>178</v>
      </c>
      <c r="E408" s="1" t="s">
        <v>35</v>
      </c>
      <c r="F408" s="1" t="s">
        <v>22</v>
      </c>
    </row>
    <row r="409" spans="3:6">
      <c r="C409" s="1" t="s">
        <v>181</v>
      </c>
      <c r="D409" s="1" t="s">
        <v>180</v>
      </c>
      <c r="E409" s="1" t="s">
        <v>35</v>
      </c>
      <c r="F409" s="1" t="s">
        <v>22</v>
      </c>
    </row>
    <row r="410" spans="3:6">
      <c r="C410" s="1" t="s">
        <v>193</v>
      </c>
      <c r="D410" s="1" t="s">
        <v>182</v>
      </c>
      <c r="E410" s="1" t="s">
        <v>35</v>
      </c>
      <c r="F410" s="1" t="s">
        <v>22</v>
      </c>
    </row>
    <row r="411" spans="3:6">
      <c r="C411" s="1" t="s">
        <v>194</v>
      </c>
      <c r="D411" s="1" t="s">
        <v>183</v>
      </c>
      <c r="E411" s="1" t="s">
        <v>35</v>
      </c>
      <c r="F411" s="1" t="s">
        <v>22</v>
      </c>
    </row>
    <row r="412" spans="3:6">
      <c r="C412" s="1" t="s">
        <v>195</v>
      </c>
      <c r="D412" s="1" t="s">
        <v>184</v>
      </c>
      <c r="E412" s="1" t="s">
        <v>148</v>
      </c>
      <c r="F412" s="1" t="s">
        <v>22</v>
      </c>
    </row>
    <row r="413" spans="3:6">
      <c r="C413" s="1" t="s">
        <v>196</v>
      </c>
      <c r="D413" s="1" t="s">
        <v>185</v>
      </c>
      <c r="E413" s="1" t="s">
        <v>35</v>
      </c>
      <c r="F413" s="1" t="s">
        <v>22</v>
      </c>
    </row>
    <row r="414" spans="3:6">
      <c r="C414" s="1" t="s">
        <v>197</v>
      </c>
      <c r="D414" s="1" t="s">
        <v>186</v>
      </c>
      <c r="E414" s="1" t="s">
        <v>35</v>
      </c>
      <c r="F414" s="1" t="s">
        <v>22</v>
      </c>
    </row>
    <row r="415" spans="3:6">
      <c r="C415" s="1" t="s">
        <v>198</v>
      </c>
      <c r="D415" s="1" t="s">
        <v>187</v>
      </c>
      <c r="E415" s="1" t="s">
        <v>35</v>
      </c>
      <c r="F415" s="1" t="s">
        <v>22</v>
      </c>
    </row>
    <row r="416" spans="3:6">
      <c r="C416" s="1" t="s">
        <v>199</v>
      </c>
      <c r="D416" s="1" t="s">
        <v>188</v>
      </c>
      <c r="E416" s="1" t="s">
        <v>148</v>
      </c>
      <c r="F416" s="1" t="s">
        <v>22</v>
      </c>
    </row>
    <row r="417" spans="3:6">
      <c r="C417" s="1" t="s">
        <v>384</v>
      </c>
      <c r="D417" s="1" t="s">
        <v>385</v>
      </c>
      <c r="E417" s="1" t="s">
        <v>386</v>
      </c>
      <c r="F417" s="1" t="s">
        <v>22</v>
      </c>
    </row>
    <row r="418" spans="3:6">
      <c r="C418" t="s">
        <v>1542</v>
      </c>
      <c r="D418" s="1" t="s">
        <v>385</v>
      </c>
      <c r="E418" t="s">
        <v>645</v>
      </c>
      <c r="F418" s="1" t="s">
        <v>22</v>
      </c>
    </row>
    <row r="419" spans="3:6">
      <c r="C419" t="s">
        <v>1541</v>
      </c>
      <c r="D419" s="1" t="s">
        <v>385</v>
      </c>
      <c r="E419" t="s">
        <v>148</v>
      </c>
      <c r="F419" s="1" t="s">
        <v>22</v>
      </c>
    </row>
    <row r="420" spans="3:6">
      <c r="C420" s="1" t="s">
        <v>387</v>
      </c>
      <c r="D420" s="1" t="s">
        <v>388</v>
      </c>
      <c r="E420" t="s">
        <v>386</v>
      </c>
      <c r="F420" s="1" t="s">
        <v>22</v>
      </c>
    </row>
    <row r="421" spans="3:6">
      <c r="C421" t="s">
        <v>1540</v>
      </c>
      <c r="D421" s="1" t="s">
        <v>388</v>
      </c>
      <c r="E421" t="s">
        <v>645</v>
      </c>
      <c r="F421" s="1" t="s">
        <v>22</v>
      </c>
    </row>
    <row r="422" spans="3:6">
      <c r="C422" t="s">
        <v>1539</v>
      </c>
      <c r="D422" s="1" t="s">
        <v>388</v>
      </c>
      <c r="E422" t="s">
        <v>148</v>
      </c>
      <c r="F422" s="1" t="s">
        <v>22</v>
      </c>
    </row>
    <row r="423" spans="3:6">
      <c r="C423" t="s">
        <v>1627</v>
      </c>
      <c r="D423" t="s">
        <v>1628</v>
      </c>
      <c r="E423" s="1" t="s">
        <v>148</v>
      </c>
      <c r="F423" s="1" t="s">
        <v>22</v>
      </c>
    </row>
    <row r="424" spans="3:6">
      <c r="C424" s="1" t="s">
        <v>200</v>
      </c>
      <c r="D424" s="1" t="s">
        <v>189</v>
      </c>
      <c r="E424" s="1" t="s">
        <v>148</v>
      </c>
      <c r="F424" s="1" t="s">
        <v>22</v>
      </c>
    </row>
    <row r="425" spans="3:6">
      <c r="C425" t="s">
        <v>1688</v>
      </c>
      <c r="D425" s="1" t="s">
        <v>1689</v>
      </c>
      <c r="E425" t="s">
        <v>148</v>
      </c>
      <c r="F425" s="1" t="s">
        <v>22</v>
      </c>
    </row>
    <row r="426" spans="3:6">
      <c r="C426" s="1" t="s">
        <v>201</v>
      </c>
      <c r="D426" s="1" t="s">
        <v>190</v>
      </c>
      <c r="E426" s="1" t="s">
        <v>35</v>
      </c>
      <c r="F426" s="1" t="s">
        <v>22</v>
      </c>
    </row>
    <row r="427" spans="3:6">
      <c r="C427" s="1" t="s">
        <v>192</v>
      </c>
      <c r="D427" s="1" t="s">
        <v>191</v>
      </c>
      <c r="E427" s="1" t="s">
        <v>35</v>
      </c>
      <c r="F427" s="1" t="s">
        <v>22</v>
      </c>
    </row>
    <row r="428" spans="3:6">
      <c r="C428" s="1" t="s">
        <v>215</v>
      </c>
      <c r="D428" s="1" t="s">
        <v>202</v>
      </c>
      <c r="E428" s="1" t="s">
        <v>142</v>
      </c>
      <c r="F428" s="1" t="s">
        <v>22</v>
      </c>
    </row>
    <row r="429" spans="3:6">
      <c r="C429" s="1" t="s">
        <v>216</v>
      </c>
      <c r="D429" s="1" t="s">
        <v>203</v>
      </c>
      <c r="E429" s="1" t="s">
        <v>142</v>
      </c>
      <c r="F429" s="1" t="s">
        <v>22</v>
      </c>
    </row>
    <row r="430" spans="3:6">
      <c r="C430" s="1" t="s">
        <v>217</v>
      </c>
      <c r="D430" s="1" t="s">
        <v>204</v>
      </c>
      <c r="E430" s="1" t="s">
        <v>142</v>
      </c>
      <c r="F430" s="1" t="s">
        <v>22</v>
      </c>
    </row>
    <row r="431" spans="3:6">
      <c r="C431" s="1" t="s">
        <v>218</v>
      </c>
      <c r="D431" s="1" t="s">
        <v>205</v>
      </c>
      <c r="E431" s="1" t="s">
        <v>148</v>
      </c>
      <c r="F431" s="1" t="s">
        <v>22</v>
      </c>
    </row>
    <row r="432" spans="3:6">
      <c r="C432" s="1" t="s">
        <v>219</v>
      </c>
      <c r="D432" s="1" t="s">
        <v>206</v>
      </c>
      <c r="E432" s="1" t="s">
        <v>148</v>
      </c>
      <c r="F432" s="1" t="s">
        <v>22</v>
      </c>
    </row>
    <row r="433" spans="3:6">
      <c r="C433" s="1" t="s">
        <v>220</v>
      </c>
      <c r="D433" s="1" t="s">
        <v>207</v>
      </c>
      <c r="E433" s="1" t="s">
        <v>142</v>
      </c>
      <c r="F433" s="1" t="s">
        <v>22</v>
      </c>
    </row>
    <row r="434" spans="3:6">
      <c r="C434" s="1" t="s">
        <v>221</v>
      </c>
      <c r="D434" s="1" t="s">
        <v>208</v>
      </c>
      <c r="E434" s="1" t="s">
        <v>142</v>
      </c>
      <c r="F434" s="1" t="s">
        <v>22</v>
      </c>
    </row>
    <row r="435" spans="3:6">
      <c r="C435" s="1" t="s">
        <v>222</v>
      </c>
      <c r="D435" s="1" t="s">
        <v>209</v>
      </c>
      <c r="E435" s="1" t="s">
        <v>142</v>
      </c>
      <c r="F435" s="1" t="s">
        <v>22</v>
      </c>
    </row>
    <row r="436" spans="3:6">
      <c r="C436" s="1" t="s">
        <v>223</v>
      </c>
      <c r="D436" s="1" t="s">
        <v>210</v>
      </c>
      <c r="E436" s="1" t="s">
        <v>35</v>
      </c>
      <c r="F436" s="1" t="s">
        <v>22</v>
      </c>
    </row>
    <row r="437" spans="3:6">
      <c r="C437" s="1" t="s">
        <v>224</v>
      </c>
      <c r="D437" s="1" t="s">
        <v>211</v>
      </c>
      <c r="E437" s="1" t="s">
        <v>142</v>
      </c>
      <c r="F437" s="1" t="s">
        <v>22</v>
      </c>
    </row>
    <row r="438" spans="3:6">
      <c r="C438" s="1" t="s">
        <v>225</v>
      </c>
      <c r="D438" s="1" t="s">
        <v>212</v>
      </c>
      <c r="E438" s="1" t="s">
        <v>142</v>
      </c>
      <c r="F438" s="1" t="s">
        <v>22</v>
      </c>
    </row>
    <row r="439" spans="3:6">
      <c r="C439" s="1" t="s">
        <v>226</v>
      </c>
      <c r="D439" s="1" t="s">
        <v>213</v>
      </c>
      <c r="E439" s="1" t="s">
        <v>142</v>
      </c>
      <c r="F439" s="1" t="s">
        <v>22</v>
      </c>
    </row>
    <row r="440" spans="3:6">
      <c r="C440" t="s">
        <v>1654</v>
      </c>
      <c r="D440" t="s">
        <v>1655</v>
      </c>
      <c r="E440" t="s">
        <v>42</v>
      </c>
      <c r="F440" s="1" t="s">
        <v>22</v>
      </c>
    </row>
    <row r="441" spans="3:6">
      <c r="C441" s="1" t="s">
        <v>227</v>
      </c>
      <c r="D441" s="1" t="s">
        <v>214</v>
      </c>
      <c r="E441" s="1" t="s">
        <v>148</v>
      </c>
      <c r="F441" s="1" t="s">
        <v>22</v>
      </c>
    </row>
    <row r="442" spans="3:6">
      <c r="C442" s="1" t="s">
        <v>254</v>
      </c>
      <c r="D442" s="1" t="s">
        <v>228</v>
      </c>
      <c r="E442" s="1" t="s">
        <v>35</v>
      </c>
      <c r="F442" s="1" t="s">
        <v>22</v>
      </c>
    </row>
    <row r="443" spans="3:6">
      <c r="C443" s="1" t="s">
        <v>255</v>
      </c>
      <c r="D443" s="1" t="s">
        <v>229</v>
      </c>
      <c r="E443" s="1" t="s">
        <v>148</v>
      </c>
      <c r="F443" s="1" t="s">
        <v>22</v>
      </c>
    </row>
    <row r="444" spans="3:6">
      <c r="C444" s="1" t="s">
        <v>256</v>
      </c>
      <c r="D444" s="1" t="s">
        <v>230</v>
      </c>
      <c r="E444" s="1" t="s">
        <v>45</v>
      </c>
      <c r="F444" s="1" t="s">
        <v>22</v>
      </c>
    </row>
    <row r="445" spans="3:6">
      <c r="C445" s="1" t="s">
        <v>257</v>
      </c>
      <c r="D445" s="1" t="s">
        <v>231</v>
      </c>
      <c r="E445" s="1" t="s">
        <v>148</v>
      </c>
      <c r="F445" s="1" t="s">
        <v>22</v>
      </c>
    </row>
    <row r="446" spans="3:6">
      <c r="C446" s="1" t="s">
        <v>258</v>
      </c>
      <c r="D446" s="1" t="s">
        <v>232</v>
      </c>
      <c r="E446" s="1" t="s">
        <v>148</v>
      </c>
      <c r="F446" s="1" t="s">
        <v>22</v>
      </c>
    </row>
    <row r="447" spans="3:6">
      <c r="C447" s="1" t="s">
        <v>389</v>
      </c>
      <c r="D447" s="1" t="s">
        <v>390</v>
      </c>
      <c r="E447" s="1" t="s">
        <v>391</v>
      </c>
      <c r="F447" s="1" t="s">
        <v>22</v>
      </c>
    </row>
    <row r="448" spans="3:6">
      <c r="C448" t="s">
        <v>389</v>
      </c>
      <c r="D448" s="1" t="s">
        <v>390</v>
      </c>
      <c r="E448" t="s">
        <v>644</v>
      </c>
      <c r="F448" s="1" t="s">
        <v>22</v>
      </c>
    </row>
    <row r="449" spans="3:6">
      <c r="C449" t="s">
        <v>389</v>
      </c>
      <c r="D449" s="1" t="s">
        <v>390</v>
      </c>
      <c r="E449" t="s">
        <v>148</v>
      </c>
      <c r="F449" s="1" t="s">
        <v>22</v>
      </c>
    </row>
    <row r="450" spans="3:6">
      <c r="C450" s="1" t="s">
        <v>392</v>
      </c>
      <c r="D450" s="1" t="s">
        <v>393</v>
      </c>
      <c r="E450" s="1" t="s">
        <v>391</v>
      </c>
      <c r="F450" s="1" t="s">
        <v>22</v>
      </c>
    </row>
    <row r="451" spans="3:6">
      <c r="C451" t="s">
        <v>1538</v>
      </c>
      <c r="D451" s="1" t="s">
        <v>393</v>
      </c>
      <c r="E451" t="s">
        <v>644</v>
      </c>
      <c r="F451" s="1" t="s">
        <v>22</v>
      </c>
    </row>
    <row r="452" spans="3:6">
      <c r="C452" t="s">
        <v>1537</v>
      </c>
      <c r="D452" s="1" t="s">
        <v>393</v>
      </c>
      <c r="E452" t="s">
        <v>148</v>
      </c>
      <c r="F452" s="1" t="s">
        <v>22</v>
      </c>
    </row>
    <row r="453" spans="3:6">
      <c r="C453" s="1" t="s">
        <v>394</v>
      </c>
      <c r="D453" s="1" t="s">
        <v>395</v>
      </c>
      <c r="E453" s="1" t="s">
        <v>391</v>
      </c>
      <c r="F453" s="1" t="s">
        <v>22</v>
      </c>
    </row>
    <row r="454" spans="3:6">
      <c r="C454" t="s">
        <v>1536</v>
      </c>
      <c r="D454" s="1" t="s">
        <v>395</v>
      </c>
      <c r="E454" t="s">
        <v>644</v>
      </c>
      <c r="F454" s="1" t="s">
        <v>22</v>
      </c>
    </row>
    <row r="455" spans="3:6">
      <c r="C455" t="s">
        <v>1535</v>
      </c>
      <c r="D455" s="1" t="s">
        <v>395</v>
      </c>
      <c r="E455" t="s">
        <v>148</v>
      </c>
      <c r="F455" s="1" t="s">
        <v>22</v>
      </c>
    </row>
    <row r="456" spans="3:6">
      <c r="C456" s="1" t="s">
        <v>259</v>
      </c>
      <c r="D456" s="1" t="s">
        <v>233</v>
      </c>
      <c r="E456" s="1" t="s">
        <v>45</v>
      </c>
      <c r="F456" s="1" t="s">
        <v>22</v>
      </c>
    </row>
    <row r="457" spans="3:6">
      <c r="C457" s="1" t="s">
        <v>260</v>
      </c>
      <c r="D457" s="1" t="s">
        <v>234</v>
      </c>
      <c r="E457" s="1" t="s">
        <v>45</v>
      </c>
      <c r="F457" s="1" t="s">
        <v>22</v>
      </c>
    </row>
    <row r="458" spans="3:6">
      <c r="C458" s="1" t="s">
        <v>396</v>
      </c>
      <c r="D458" s="1" t="s">
        <v>397</v>
      </c>
      <c r="E458" s="1" t="s">
        <v>377</v>
      </c>
      <c r="F458" s="1" t="s">
        <v>22</v>
      </c>
    </row>
    <row r="459" spans="3:6">
      <c r="C459" s="1" t="s">
        <v>261</v>
      </c>
      <c r="D459" s="1" t="s">
        <v>235</v>
      </c>
      <c r="E459" s="1" t="s">
        <v>133</v>
      </c>
      <c r="F459" s="1" t="s">
        <v>22</v>
      </c>
    </row>
    <row r="460" spans="3:6">
      <c r="C460" s="1" t="s">
        <v>262</v>
      </c>
      <c r="D460" s="1" t="s">
        <v>236</v>
      </c>
      <c r="E460" s="1" t="s">
        <v>148</v>
      </c>
      <c r="F460" s="1" t="s">
        <v>22</v>
      </c>
    </row>
    <row r="461" spans="3:6">
      <c r="C461" s="1" t="s">
        <v>263</v>
      </c>
      <c r="D461" s="1" t="s">
        <v>237</v>
      </c>
      <c r="E461" s="1" t="s">
        <v>142</v>
      </c>
      <c r="F461" s="1" t="s">
        <v>22</v>
      </c>
    </row>
    <row r="462" spans="3:6">
      <c r="C462" s="1" t="s">
        <v>264</v>
      </c>
      <c r="D462" s="1" t="s">
        <v>238</v>
      </c>
      <c r="E462" s="1" t="s">
        <v>133</v>
      </c>
      <c r="F462" s="1" t="s">
        <v>22</v>
      </c>
    </row>
    <row r="463" spans="3:6">
      <c r="C463" s="1" t="s">
        <v>265</v>
      </c>
      <c r="D463" s="1" t="s">
        <v>239</v>
      </c>
      <c r="E463" s="1" t="s">
        <v>133</v>
      </c>
      <c r="F463" s="1" t="s">
        <v>22</v>
      </c>
    </row>
    <row r="464" spans="3:6">
      <c r="C464" s="1" t="s">
        <v>266</v>
      </c>
      <c r="D464" s="1" t="s">
        <v>240</v>
      </c>
      <c r="E464" s="1" t="s">
        <v>133</v>
      </c>
      <c r="F464" s="1" t="s">
        <v>22</v>
      </c>
    </row>
    <row r="465" spans="3:6">
      <c r="C465" t="s">
        <v>266</v>
      </c>
      <c r="D465" s="1" t="s">
        <v>240</v>
      </c>
      <c r="E465" t="s">
        <v>1597</v>
      </c>
      <c r="F465" s="1" t="s">
        <v>22</v>
      </c>
    </row>
    <row r="466" spans="3:6">
      <c r="C466" t="s">
        <v>1605</v>
      </c>
      <c r="D466" s="1" t="s">
        <v>1606</v>
      </c>
      <c r="E466" s="1" t="s">
        <v>142</v>
      </c>
      <c r="F466" s="1" t="s">
        <v>22</v>
      </c>
    </row>
    <row r="467" spans="3:6">
      <c r="C467" s="1" t="s">
        <v>267</v>
      </c>
      <c r="D467" s="1" t="s">
        <v>241</v>
      </c>
      <c r="E467" s="1" t="s">
        <v>142</v>
      </c>
      <c r="F467" s="1" t="s">
        <v>22</v>
      </c>
    </row>
    <row r="468" spans="3:6">
      <c r="C468" s="1" t="s">
        <v>398</v>
      </c>
      <c r="D468" s="1" t="s">
        <v>399</v>
      </c>
      <c r="E468" s="1" t="s">
        <v>377</v>
      </c>
      <c r="F468" s="1" t="s">
        <v>22</v>
      </c>
    </row>
    <row r="469" spans="3:6">
      <c r="C469" t="s">
        <v>1745</v>
      </c>
      <c r="D469" t="s">
        <v>1746</v>
      </c>
      <c r="E469" t="s">
        <v>148</v>
      </c>
      <c r="F469" s="1" t="s">
        <v>22</v>
      </c>
    </row>
    <row r="470" spans="3:6">
      <c r="C470" s="1" t="s">
        <v>268</v>
      </c>
      <c r="D470" s="1" t="s">
        <v>242</v>
      </c>
      <c r="E470" s="1" t="s">
        <v>148</v>
      </c>
      <c r="F470" s="1" t="s">
        <v>22</v>
      </c>
    </row>
    <row r="471" spans="3:6">
      <c r="C471" s="1" t="s">
        <v>269</v>
      </c>
      <c r="D471" s="1" t="s">
        <v>243</v>
      </c>
      <c r="E471" s="1" t="s">
        <v>45</v>
      </c>
      <c r="F471" s="1" t="s">
        <v>22</v>
      </c>
    </row>
    <row r="472" spans="3:6">
      <c r="C472" s="1" t="s">
        <v>270</v>
      </c>
      <c r="D472" s="1" t="s">
        <v>244</v>
      </c>
      <c r="E472" s="1" t="s">
        <v>45</v>
      </c>
      <c r="F472" s="1" t="s">
        <v>22</v>
      </c>
    </row>
    <row r="473" spans="3:6">
      <c r="C473" s="1" t="s">
        <v>271</v>
      </c>
      <c r="D473" s="1" t="s">
        <v>245</v>
      </c>
      <c r="E473" s="1" t="s">
        <v>35</v>
      </c>
      <c r="F473" s="1" t="s">
        <v>22</v>
      </c>
    </row>
    <row r="474" spans="3:6">
      <c r="C474" s="1" t="s">
        <v>272</v>
      </c>
      <c r="D474" s="1" t="s">
        <v>246</v>
      </c>
      <c r="E474" s="1" t="s">
        <v>148</v>
      </c>
      <c r="F474" s="1" t="s">
        <v>22</v>
      </c>
    </row>
    <row r="475" spans="3:6">
      <c r="C475" s="1" t="s">
        <v>273</v>
      </c>
      <c r="D475" s="1" t="s">
        <v>247</v>
      </c>
      <c r="E475" s="1" t="s">
        <v>142</v>
      </c>
      <c r="F475" s="1" t="s">
        <v>22</v>
      </c>
    </row>
    <row r="476" spans="3:6">
      <c r="C476" s="1" t="s">
        <v>274</v>
      </c>
      <c r="D476" s="1" t="s">
        <v>248</v>
      </c>
      <c r="E476" s="1" t="s">
        <v>142</v>
      </c>
      <c r="F476" s="1" t="s">
        <v>22</v>
      </c>
    </row>
    <row r="477" spans="3:6">
      <c r="C477" s="1" t="s">
        <v>275</v>
      </c>
      <c r="D477" s="1" t="s">
        <v>249</v>
      </c>
      <c r="E477" s="1" t="s">
        <v>148</v>
      </c>
      <c r="F477" s="1" t="s">
        <v>22</v>
      </c>
    </row>
    <row r="478" spans="3:6">
      <c r="C478" s="1" t="s">
        <v>400</v>
      </c>
      <c r="D478" s="1" t="s">
        <v>401</v>
      </c>
      <c r="E478" s="1" t="s">
        <v>402</v>
      </c>
      <c r="F478" s="1" t="s">
        <v>22</v>
      </c>
    </row>
    <row r="479" spans="3:6">
      <c r="C479" t="s">
        <v>1524</v>
      </c>
      <c r="D479" s="1" t="s">
        <v>401</v>
      </c>
      <c r="E479" t="s">
        <v>642</v>
      </c>
      <c r="F479" s="1" t="s">
        <v>22</v>
      </c>
    </row>
    <row r="480" spans="3:6">
      <c r="C480" t="s">
        <v>1525</v>
      </c>
      <c r="D480" s="1" t="s">
        <v>401</v>
      </c>
      <c r="E480" t="s">
        <v>148</v>
      </c>
      <c r="F480" s="1" t="s">
        <v>22</v>
      </c>
    </row>
    <row r="481" spans="3:6">
      <c r="C481" s="1" t="s">
        <v>403</v>
      </c>
      <c r="D481" s="1" t="s">
        <v>404</v>
      </c>
      <c r="E481" s="1" t="s">
        <v>402</v>
      </c>
      <c r="F481" s="1" t="s">
        <v>22</v>
      </c>
    </row>
    <row r="482" spans="3:6">
      <c r="C482" t="s">
        <v>1522</v>
      </c>
      <c r="D482" s="1" t="s">
        <v>404</v>
      </c>
      <c r="E482" t="s">
        <v>643</v>
      </c>
      <c r="F482" s="1" t="s">
        <v>22</v>
      </c>
    </row>
    <row r="483" spans="3:6">
      <c r="C483" t="s">
        <v>1523</v>
      </c>
      <c r="D483" s="1" t="s">
        <v>404</v>
      </c>
      <c r="E483" t="s">
        <v>148</v>
      </c>
      <c r="F483" s="1" t="s">
        <v>22</v>
      </c>
    </row>
    <row r="484" spans="3:6">
      <c r="C484" s="1" t="s">
        <v>276</v>
      </c>
      <c r="D484" s="1" t="s">
        <v>251</v>
      </c>
      <c r="E484" s="1" t="s">
        <v>148</v>
      </c>
      <c r="F484" s="1" t="s">
        <v>22</v>
      </c>
    </row>
    <row r="485" spans="3:6">
      <c r="C485" s="1" t="s">
        <v>277</v>
      </c>
      <c r="D485" s="1" t="s">
        <v>252</v>
      </c>
      <c r="E485" s="1" t="s">
        <v>148</v>
      </c>
      <c r="F485" s="1" t="s">
        <v>22</v>
      </c>
    </row>
    <row r="486" spans="3:6">
      <c r="C486" s="1" t="s">
        <v>278</v>
      </c>
      <c r="D486" s="1" t="s">
        <v>253</v>
      </c>
      <c r="E486" s="1" t="s">
        <v>148</v>
      </c>
      <c r="F486" s="1" t="s">
        <v>22</v>
      </c>
    </row>
    <row r="487" spans="3:6">
      <c r="C487" t="s">
        <v>1715</v>
      </c>
      <c r="D487" s="1" t="s">
        <v>1716</v>
      </c>
      <c r="E487" t="s">
        <v>148</v>
      </c>
      <c r="F487" s="1" t="s">
        <v>22</v>
      </c>
    </row>
    <row r="488" spans="3:6">
      <c r="C488" t="s">
        <v>1768</v>
      </c>
      <c r="D488" s="1" t="s">
        <v>1769</v>
      </c>
      <c r="E488" t="s">
        <v>148</v>
      </c>
      <c r="F488" s="1" t="s">
        <v>22</v>
      </c>
    </row>
    <row r="489" spans="3:6">
      <c r="C489" t="s">
        <v>1709</v>
      </c>
      <c r="D489" t="s">
        <v>1710</v>
      </c>
      <c r="E489" t="s">
        <v>148</v>
      </c>
      <c r="F489" s="1" t="s">
        <v>22</v>
      </c>
    </row>
    <row r="490" spans="3:6">
      <c r="C490" t="s">
        <v>1763</v>
      </c>
      <c r="D490" s="1" t="s">
        <v>1764</v>
      </c>
      <c r="E490" t="s">
        <v>148</v>
      </c>
      <c r="F490" s="1" t="s">
        <v>22</v>
      </c>
    </row>
    <row r="491" spans="3:6">
      <c r="C491" t="s">
        <v>1727</v>
      </c>
      <c r="D491" t="s">
        <v>1728</v>
      </c>
      <c r="E491" t="s">
        <v>148</v>
      </c>
      <c r="F491" s="1" t="s">
        <v>22</v>
      </c>
    </row>
    <row r="492" spans="3:6">
      <c r="C492" t="s">
        <v>1774</v>
      </c>
      <c r="D492" s="1" t="s">
        <v>1775</v>
      </c>
      <c r="E492" t="s">
        <v>42</v>
      </c>
      <c r="F492" s="1" t="s">
        <v>22</v>
      </c>
    </row>
    <row r="493" spans="3:6">
      <c r="C493" t="s">
        <v>1656</v>
      </c>
      <c r="D493" t="s">
        <v>1657</v>
      </c>
      <c r="E493" t="s">
        <v>148</v>
      </c>
      <c r="F493" s="1" t="s">
        <v>22</v>
      </c>
    </row>
    <row r="494" spans="3:6">
      <c r="C494" t="s">
        <v>1699</v>
      </c>
      <c r="D494" t="s">
        <v>1700</v>
      </c>
      <c r="E494" t="s">
        <v>42</v>
      </c>
      <c r="F494" s="1" t="s">
        <v>22</v>
      </c>
    </row>
    <row r="495" spans="3:6">
      <c r="C495" s="1" t="s">
        <v>620</v>
      </c>
      <c r="D495" s="1" t="s">
        <v>621</v>
      </c>
      <c r="E495" s="1" t="s">
        <v>622</v>
      </c>
      <c r="F495" s="1" t="s">
        <v>457</v>
      </c>
    </row>
    <row r="496" spans="3:6">
      <c r="C496" t="s">
        <v>623</v>
      </c>
      <c r="D496" s="1" t="s">
        <v>624</v>
      </c>
      <c r="E496" s="1" t="s">
        <v>622</v>
      </c>
      <c r="F496" s="1" t="s">
        <v>457</v>
      </c>
    </row>
    <row r="497" spans="3:6">
      <c r="C497" t="s">
        <v>625</v>
      </c>
      <c r="D497" s="1" t="s">
        <v>626</v>
      </c>
      <c r="E497" s="1" t="s">
        <v>622</v>
      </c>
      <c r="F497" s="1" t="s">
        <v>457</v>
      </c>
    </row>
    <row r="498" spans="3:6">
      <c r="C498" t="s">
        <v>627</v>
      </c>
      <c r="D498" t="s">
        <v>628</v>
      </c>
      <c r="E498" s="1" t="s">
        <v>622</v>
      </c>
      <c r="F498" s="1" t="s">
        <v>457</v>
      </c>
    </row>
    <row r="499" spans="3:6">
      <c r="C499" t="s">
        <v>629</v>
      </c>
      <c r="D499" t="s">
        <v>634</v>
      </c>
      <c r="E499" s="1" t="s">
        <v>622</v>
      </c>
      <c r="F499" s="1" t="s">
        <v>457</v>
      </c>
    </row>
    <row r="500" spans="3:6">
      <c r="C500" t="s">
        <v>630</v>
      </c>
      <c r="D500" t="s">
        <v>635</v>
      </c>
      <c r="E500" s="1" t="s">
        <v>622</v>
      </c>
      <c r="F500" s="1" t="s">
        <v>457</v>
      </c>
    </row>
    <row r="501" spans="3:6">
      <c r="C501" t="s">
        <v>631</v>
      </c>
      <c r="D501" t="s">
        <v>636</v>
      </c>
      <c r="E501" s="1" t="s">
        <v>622</v>
      </c>
      <c r="F501" s="1" t="s">
        <v>457</v>
      </c>
    </row>
    <row r="502" spans="3:6">
      <c r="C502" t="s">
        <v>632</v>
      </c>
      <c r="D502" t="s">
        <v>637</v>
      </c>
      <c r="E502" s="1" t="s">
        <v>622</v>
      </c>
      <c r="F502" s="1" t="s">
        <v>457</v>
      </c>
    </row>
    <row r="503" spans="3:6">
      <c r="C503" t="s">
        <v>633</v>
      </c>
      <c r="D503" t="s">
        <v>638</v>
      </c>
      <c r="E503" s="1" t="s">
        <v>622</v>
      </c>
      <c r="F503" s="1" t="s">
        <v>457</v>
      </c>
    </row>
    <row r="504" spans="3:6">
      <c r="C504" s="1" t="s">
        <v>616</v>
      </c>
      <c r="D504" s="1" t="s">
        <v>617</v>
      </c>
      <c r="E504" s="1" t="s">
        <v>508</v>
      </c>
      <c r="F504" s="1" t="s">
        <v>457</v>
      </c>
    </row>
    <row r="505" spans="3:6">
      <c r="C505" s="1" t="s">
        <v>618</v>
      </c>
      <c r="D505" s="1" t="s">
        <v>619</v>
      </c>
      <c r="E505" s="1" t="s">
        <v>508</v>
      </c>
      <c r="F505" s="1" t="s">
        <v>457</v>
      </c>
    </row>
    <row r="506" spans="3:6">
      <c r="C506" s="1" t="s">
        <v>405</v>
      </c>
      <c r="D506" s="1" t="s">
        <v>178</v>
      </c>
      <c r="E506" s="1" t="s">
        <v>406</v>
      </c>
      <c r="F506" s="1" t="s">
        <v>351</v>
      </c>
    </row>
    <row r="507" spans="3:6">
      <c r="C507" s="1" t="s">
        <v>407</v>
      </c>
      <c r="D507" s="1" t="s">
        <v>408</v>
      </c>
      <c r="E507" s="1" t="s">
        <v>406</v>
      </c>
      <c r="F507" s="1" t="s">
        <v>351</v>
      </c>
    </row>
    <row r="508" spans="3:6">
      <c r="C508" s="1" t="s">
        <v>409</v>
      </c>
      <c r="D508" s="1" t="s">
        <v>410</v>
      </c>
      <c r="E508" s="1" t="s">
        <v>350</v>
      </c>
      <c r="F508" s="1" t="s">
        <v>351</v>
      </c>
    </row>
    <row r="509" spans="3:6">
      <c r="C509" s="1" t="s">
        <v>411</v>
      </c>
      <c r="D509" s="1" t="s">
        <v>412</v>
      </c>
      <c r="E509" s="1" t="s">
        <v>413</v>
      </c>
      <c r="F509" s="1" t="s">
        <v>351</v>
      </c>
    </row>
    <row r="510" spans="3:6">
      <c r="C510" s="1" t="s">
        <v>414</v>
      </c>
      <c r="D510" s="1" t="s">
        <v>415</v>
      </c>
      <c r="E510" s="1" t="s">
        <v>350</v>
      </c>
      <c r="F510" s="1" t="s">
        <v>351</v>
      </c>
    </row>
    <row r="511" spans="3:6">
      <c r="C511" s="1" t="s">
        <v>416</v>
      </c>
      <c r="D511" s="1" t="s">
        <v>417</v>
      </c>
      <c r="E511" s="1" t="s">
        <v>413</v>
      </c>
      <c r="F511" s="1" t="s">
        <v>351</v>
      </c>
    </row>
    <row r="512" spans="3:6">
      <c r="C512" s="1" t="s">
        <v>418</v>
      </c>
      <c r="D512" s="1" t="s">
        <v>419</v>
      </c>
      <c r="E512" s="1" t="s">
        <v>350</v>
      </c>
      <c r="F512" s="1" t="s">
        <v>351</v>
      </c>
    </row>
    <row r="513" spans="3:6">
      <c r="C513" s="1" t="s">
        <v>420</v>
      </c>
      <c r="D513" s="1" t="s">
        <v>421</v>
      </c>
      <c r="E513" s="1" t="s">
        <v>350</v>
      </c>
      <c r="F513" s="1" t="s">
        <v>351</v>
      </c>
    </row>
    <row r="514" spans="3:6">
      <c r="C514" s="1" t="s">
        <v>422</v>
      </c>
      <c r="D514" s="1" t="s">
        <v>423</v>
      </c>
      <c r="E514" s="1" t="s">
        <v>413</v>
      </c>
      <c r="F514" s="1" t="s">
        <v>351</v>
      </c>
    </row>
    <row r="515" spans="3:6">
      <c r="C515" s="1" t="s">
        <v>424</v>
      </c>
      <c r="D515" s="1" t="s">
        <v>425</v>
      </c>
      <c r="E515" s="1" t="s">
        <v>350</v>
      </c>
      <c r="F515" s="1" t="s">
        <v>351</v>
      </c>
    </row>
    <row r="516" spans="3:6">
      <c r="C516" s="1" t="s">
        <v>426</v>
      </c>
      <c r="D516" s="1" t="s">
        <v>427</v>
      </c>
      <c r="E516" s="1" t="s">
        <v>350</v>
      </c>
      <c r="F516" s="1" t="s">
        <v>351</v>
      </c>
    </row>
    <row r="517" spans="3:6">
      <c r="C517" s="1" t="s">
        <v>428</v>
      </c>
      <c r="D517" s="1" t="s">
        <v>429</v>
      </c>
      <c r="E517" s="1" t="s">
        <v>350</v>
      </c>
      <c r="F517" s="1" t="s">
        <v>351</v>
      </c>
    </row>
    <row r="518" spans="3:6">
      <c r="C518" t="s">
        <v>1521</v>
      </c>
      <c r="D518" s="1" t="s">
        <v>761</v>
      </c>
      <c r="E518" s="1" t="s">
        <v>741</v>
      </c>
      <c r="F518" s="1" t="s">
        <v>332</v>
      </c>
    </row>
    <row r="519" spans="3:6">
      <c r="C519" s="1" t="s">
        <v>715</v>
      </c>
      <c r="D519" s="1" t="s">
        <v>431</v>
      </c>
      <c r="E519" s="1" t="s">
        <v>714</v>
      </c>
      <c r="F519" s="1" t="s">
        <v>457</v>
      </c>
    </row>
    <row r="520" spans="3:6">
      <c r="C520" s="1" t="s">
        <v>718</v>
      </c>
      <c r="D520" s="1" t="s">
        <v>719</v>
      </c>
      <c r="E520" s="1" t="s">
        <v>714</v>
      </c>
      <c r="F520" s="1" t="s">
        <v>457</v>
      </c>
    </row>
    <row r="521" spans="3:6">
      <c r="C521" s="1" t="s">
        <v>720</v>
      </c>
      <c r="D521" s="1" t="s">
        <v>125</v>
      </c>
      <c r="E521" s="1" t="s">
        <v>714</v>
      </c>
      <c r="F521" s="1" t="s">
        <v>457</v>
      </c>
    </row>
    <row r="522" spans="3:6">
      <c r="C522" s="1" t="s">
        <v>716</v>
      </c>
      <c r="D522" s="1" t="s">
        <v>717</v>
      </c>
      <c r="E522" s="1" t="s">
        <v>714</v>
      </c>
      <c r="F522" s="1" t="s">
        <v>457</v>
      </c>
    </row>
    <row r="523" spans="3:6">
      <c r="C523" t="s">
        <v>1712</v>
      </c>
      <c r="D523" s="1" t="s">
        <v>376</v>
      </c>
      <c r="E523" s="1" t="s">
        <v>377</v>
      </c>
      <c r="F523" s="1" t="s">
        <v>22</v>
      </c>
    </row>
    <row r="524" spans="3:6">
      <c r="C524" t="s">
        <v>1659</v>
      </c>
      <c r="D524" s="1" t="s">
        <v>381</v>
      </c>
      <c r="E524" s="1" t="s">
        <v>377</v>
      </c>
      <c r="F524" s="1" t="s">
        <v>22</v>
      </c>
    </row>
    <row r="525" spans="3:6">
      <c r="C525" t="s">
        <v>1612</v>
      </c>
      <c r="D525" s="1" t="s">
        <v>383</v>
      </c>
      <c r="E525" s="1" t="s">
        <v>377</v>
      </c>
      <c r="F525" s="1" t="s">
        <v>22</v>
      </c>
    </row>
    <row r="526" spans="3:6">
      <c r="C526" t="s">
        <v>1682</v>
      </c>
      <c r="D526" s="1" t="s">
        <v>385</v>
      </c>
      <c r="E526" t="s">
        <v>148</v>
      </c>
      <c r="F526" s="1" t="s">
        <v>22</v>
      </c>
    </row>
    <row r="527" spans="3:6">
      <c r="C527" t="s">
        <v>1604</v>
      </c>
      <c r="D527" s="1" t="s">
        <v>388</v>
      </c>
      <c r="E527" s="1" t="s">
        <v>148</v>
      </c>
      <c r="F527" s="1" t="s">
        <v>22</v>
      </c>
    </row>
    <row r="528" spans="3:6">
      <c r="C528" t="s">
        <v>1604</v>
      </c>
      <c r="D528" s="1" t="s">
        <v>388</v>
      </c>
      <c r="E528" t="s">
        <v>148</v>
      </c>
      <c r="F528" s="1" t="s">
        <v>22</v>
      </c>
    </row>
    <row r="529" spans="3:6">
      <c r="C529" t="s">
        <v>1736</v>
      </c>
      <c r="D529" s="1" t="s">
        <v>390</v>
      </c>
      <c r="E529" t="s">
        <v>148</v>
      </c>
      <c r="F529" s="1" t="s">
        <v>22</v>
      </c>
    </row>
    <row r="530" spans="3:6">
      <c r="C530" t="s">
        <v>1776</v>
      </c>
      <c r="D530" s="1" t="s">
        <v>393</v>
      </c>
      <c r="E530" t="s">
        <v>148</v>
      </c>
      <c r="F530" s="1" t="s">
        <v>22</v>
      </c>
    </row>
    <row r="531" spans="3:6">
      <c r="C531" t="s">
        <v>1711</v>
      </c>
      <c r="D531" s="1" t="s">
        <v>395</v>
      </c>
      <c r="E531" t="s">
        <v>148</v>
      </c>
      <c r="F531" s="1" t="s">
        <v>22</v>
      </c>
    </row>
    <row r="532" spans="3:6">
      <c r="C532" t="s">
        <v>1674</v>
      </c>
      <c r="D532" s="1" t="s">
        <v>399</v>
      </c>
      <c r="E532" s="1" t="s">
        <v>377</v>
      </c>
      <c r="F532" s="1" t="s">
        <v>22</v>
      </c>
    </row>
    <row r="533" spans="3:6">
      <c r="C533" t="s">
        <v>1649</v>
      </c>
      <c r="D533" s="1" t="s">
        <v>401</v>
      </c>
      <c r="E533" t="s">
        <v>148</v>
      </c>
      <c r="F533" s="1" t="s">
        <v>22</v>
      </c>
    </row>
    <row r="534" spans="3:6">
      <c r="C534" t="s">
        <v>1649</v>
      </c>
      <c r="D534" s="1" t="s">
        <v>401</v>
      </c>
      <c r="E534" t="s">
        <v>148</v>
      </c>
      <c r="F534" s="1" t="s">
        <v>22</v>
      </c>
    </row>
    <row r="535" spans="3:6">
      <c r="C535" s="1" t="s">
        <v>738</v>
      </c>
      <c r="D535" s="1" t="s">
        <v>431</v>
      </c>
      <c r="E535" s="1" t="s">
        <v>739</v>
      </c>
      <c r="F535" s="1" t="s">
        <v>332</v>
      </c>
    </row>
    <row r="536" spans="3:6">
      <c r="C536" t="s">
        <v>1520</v>
      </c>
      <c r="D536" s="1" t="s">
        <v>431</v>
      </c>
      <c r="E536" s="1" t="s">
        <v>511</v>
      </c>
      <c r="F536" s="1" t="s">
        <v>332</v>
      </c>
    </row>
    <row r="537" spans="3:6">
      <c r="C537" s="1" t="s">
        <v>430</v>
      </c>
      <c r="D537" s="1" t="s">
        <v>431</v>
      </c>
      <c r="E537" s="1" t="s">
        <v>343</v>
      </c>
      <c r="F537" s="1" t="s">
        <v>332</v>
      </c>
    </row>
    <row r="538" spans="3:6">
      <c r="C538" t="s">
        <v>1696</v>
      </c>
      <c r="D538" s="1" t="s">
        <v>250</v>
      </c>
      <c r="E538" s="1" t="s">
        <v>148</v>
      </c>
      <c r="F538" s="1" t="s">
        <v>22</v>
      </c>
    </row>
    <row r="539" spans="3:6">
      <c r="C539" s="1" t="s">
        <v>432</v>
      </c>
      <c r="D539" s="1" t="s">
        <v>125</v>
      </c>
      <c r="E539" s="1" t="s">
        <v>343</v>
      </c>
      <c r="F539" s="1" t="s">
        <v>332</v>
      </c>
    </row>
    <row r="540" spans="3:6">
      <c r="C540" t="s">
        <v>1519</v>
      </c>
      <c r="D540" s="1" t="s">
        <v>125</v>
      </c>
      <c r="E540" s="1" t="s">
        <v>511</v>
      </c>
      <c r="F540" s="1" t="s">
        <v>332</v>
      </c>
    </row>
    <row r="541" spans="3:6">
      <c r="C541" s="1" t="s">
        <v>740</v>
      </c>
      <c r="D541" s="1" t="s">
        <v>659</v>
      </c>
      <c r="E541" s="1" t="s">
        <v>741</v>
      </c>
      <c r="F541" s="1" t="s">
        <v>332</v>
      </c>
    </row>
    <row r="542" spans="3:6">
      <c r="C542" s="1" t="s">
        <v>742</v>
      </c>
      <c r="D542" s="1" t="s">
        <v>71</v>
      </c>
      <c r="E542" s="1" t="s">
        <v>741</v>
      </c>
      <c r="F542" s="1" t="s">
        <v>332</v>
      </c>
    </row>
    <row r="543" spans="3:6">
      <c r="C543" s="1" t="s">
        <v>743</v>
      </c>
      <c r="D543" s="1" t="s">
        <v>744</v>
      </c>
      <c r="E543" s="1" t="s">
        <v>741</v>
      </c>
      <c r="F543" s="1" t="s">
        <v>332</v>
      </c>
    </row>
    <row r="544" spans="3:6">
      <c r="C544" s="1" t="s">
        <v>433</v>
      </c>
      <c r="D544" s="1" t="s">
        <v>434</v>
      </c>
      <c r="E544" s="1" t="s">
        <v>343</v>
      </c>
      <c r="F544" s="1" t="s">
        <v>332</v>
      </c>
    </row>
    <row r="545" spans="3:6">
      <c r="C545" s="1" t="s">
        <v>745</v>
      </c>
      <c r="D545" s="1" t="s">
        <v>746</v>
      </c>
      <c r="E545" s="1" t="s">
        <v>741</v>
      </c>
      <c r="F545" s="1" t="s">
        <v>332</v>
      </c>
    </row>
    <row r="546" spans="3:6">
      <c r="C546" s="1" t="s">
        <v>29</v>
      </c>
      <c r="D546" s="1" t="s">
        <v>30</v>
      </c>
      <c r="E546" s="1" t="s">
        <v>42</v>
      </c>
      <c r="F546" s="1" t="s">
        <v>22</v>
      </c>
    </row>
    <row r="547" spans="3:6">
      <c r="C547" s="1" t="s">
        <v>31</v>
      </c>
      <c r="D547" s="1" t="s">
        <v>32</v>
      </c>
      <c r="E547" s="1" t="s">
        <v>27</v>
      </c>
      <c r="F547" s="1" t="s">
        <v>22</v>
      </c>
    </row>
    <row r="548" spans="3:6">
      <c r="C548" s="1" t="s">
        <v>33</v>
      </c>
      <c r="D548" s="1" t="s">
        <v>34</v>
      </c>
      <c r="E548" s="1" t="s">
        <v>35</v>
      </c>
      <c r="F548" s="1" t="s">
        <v>22</v>
      </c>
    </row>
    <row r="549" spans="3:6">
      <c r="C549" s="1" t="s">
        <v>747</v>
      </c>
      <c r="D549" s="1" t="s">
        <v>748</v>
      </c>
      <c r="E549" s="1" t="s">
        <v>741</v>
      </c>
      <c r="F549" s="1" t="s">
        <v>332</v>
      </c>
    </row>
    <row r="550" spans="3:6">
      <c r="C550" s="1" t="s">
        <v>36</v>
      </c>
      <c r="D550" s="1" t="s">
        <v>37</v>
      </c>
      <c r="E550" s="1" t="s">
        <v>35</v>
      </c>
      <c r="F550" s="1" t="s">
        <v>22</v>
      </c>
    </row>
    <row r="551" spans="3:6">
      <c r="C551" s="1" t="s">
        <v>38</v>
      </c>
      <c r="D551" s="1" t="s">
        <v>39</v>
      </c>
      <c r="E551" t="s">
        <v>35</v>
      </c>
      <c r="F551" s="1" t="s">
        <v>22</v>
      </c>
    </row>
    <row r="552" spans="3:6">
      <c r="C552" t="s">
        <v>1518</v>
      </c>
      <c r="D552" s="1" t="s">
        <v>39</v>
      </c>
      <c r="E552" t="s">
        <v>741</v>
      </c>
      <c r="F552" s="1" t="s">
        <v>332</v>
      </c>
    </row>
    <row r="553" spans="3:6">
      <c r="C553" s="1" t="s">
        <v>40</v>
      </c>
      <c r="D553" s="1" t="s">
        <v>41</v>
      </c>
      <c r="E553" s="1" t="s">
        <v>42</v>
      </c>
      <c r="F553" s="1" t="s">
        <v>22</v>
      </c>
    </row>
    <row r="554" spans="3:6">
      <c r="C554" s="1" t="s">
        <v>43</v>
      </c>
      <c r="D554" s="1" t="s">
        <v>44</v>
      </c>
      <c r="E554" s="1" t="s">
        <v>35</v>
      </c>
      <c r="F554" s="1" t="s">
        <v>22</v>
      </c>
    </row>
    <row r="555" spans="3:6">
      <c r="C555" t="s">
        <v>1516</v>
      </c>
      <c r="D555" s="1" t="s">
        <v>51</v>
      </c>
      <c r="E555" s="1" t="s">
        <v>511</v>
      </c>
      <c r="F555" s="1" t="s">
        <v>332</v>
      </c>
    </row>
    <row r="556" spans="3:6">
      <c r="C556" t="s">
        <v>1517</v>
      </c>
      <c r="D556" s="1" t="s">
        <v>734</v>
      </c>
      <c r="E556" s="1" t="s">
        <v>511</v>
      </c>
      <c r="F556" s="1" t="s">
        <v>332</v>
      </c>
    </row>
    <row r="557" spans="3:6">
      <c r="C557" s="1" t="s">
        <v>46</v>
      </c>
      <c r="D557" s="1" t="s">
        <v>47</v>
      </c>
      <c r="E557" s="1" t="s">
        <v>27</v>
      </c>
      <c r="F557" s="1" t="s">
        <v>22</v>
      </c>
    </row>
    <row r="558" spans="3:6">
      <c r="C558" s="1" t="s">
        <v>749</v>
      </c>
      <c r="D558" s="1" t="s">
        <v>750</v>
      </c>
      <c r="E558" s="1" t="s">
        <v>741</v>
      </c>
      <c r="F558" s="1" t="s">
        <v>332</v>
      </c>
    </row>
    <row r="559" spans="3:6">
      <c r="C559" t="s">
        <v>1662</v>
      </c>
      <c r="D559" s="1" t="s">
        <v>1663</v>
      </c>
      <c r="E559" s="1" t="s">
        <v>148</v>
      </c>
      <c r="F559" s="1" t="s">
        <v>22</v>
      </c>
    </row>
    <row r="560" spans="3:6">
      <c r="C560" t="s">
        <v>1610</v>
      </c>
      <c r="D560" s="1" t="s">
        <v>1611</v>
      </c>
      <c r="E560" s="1" t="s">
        <v>42</v>
      </c>
      <c r="F560" s="1" t="s">
        <v>22</v>
      </c>
    </row>
    <row r="561" spans="3:6">
      <c r="C561" t="s">
        <v>1670</v>
      </c>
      <c r="D561" s="1" t="s">
        <v>1671</v>
      </c>
      <c r="E561" s="1" t="s">
        <v>42</v>
      </c>
      <c r="F561" s="1" t="s">
        <v>22</v>
      </c>
    </row>
    <row r="562" spans="3:6">
      <c r="C562" s="1" t="s">
        <v>48</v>
      </c>
      <c r="D562" s="1" t="s">
        <v>49</v>
      </c>
      <c r="E562" s="1" t="s">
        <v>42</v>
      </c>
      <c r="F562" s="1" t="s">
        <v>22</v>
      </c>
    </row>
    <row r="563" spans="3:6">
      <c r="C563" s="1" t="s">
        <v>50</v>
      </c>
      <c r="D563" s="1" t="s">
        <v>51</v>
      </c>
      <c r="E563" s="1" t="s">
        <v>27</v>
      </c>
      <c r="F563" s="1" t="s">
        <v>22</v>
      </c>
    </row>
    <row r="564" spans="3:6">
      <c r="C564" s="1" t="s">
        <v>751</v>
      </c>
      <c r="D564" s="1" t="s">
        <v>752</v>
      </c>
      <c r="E564" s="1" t="s">
        <v>741</v>
      </c>
      <c r="F564" s="1" t="s">
        <v>332</v>
      </c>
    </row>
    <row r="565" spans="3:6">
      <c r="C565" s="1" t="s">
        <v>753</v>
      </c>
      <c r="D565" s="1" t="s">
        <v>754</v>
      </c>
      <c r="E565" s="1" t="s">
        <v>741</v>
      </c>
      <c r="F565" s="1" t="s">
        <v>332</v>
      </c>
    </row>
    <row r="566" spans="3:6">
      <c r="C566" t="s">
        <v>1515</v>
      </c>
      <c r="D566" s="1" t="s">
        <v>735</v>
      </c>
      <c r="E566" s="1" t="s">
        <v>511</v>
      </c>
      <c r="F566" s="1" t="s">
        <v>332</v>
      </c>
    </row>
    <row r="567" spans="3:6">
      <c r="C567" s="1" t="s">
        <v>755</v>
      </c>
      <c r="D567" s="1" t="s">
        <v>726</v>
      </c>
      <c r="E567" s="1" t="s">
        <v>741</v>
      </c>
      <c r="F567" s="1" t="s">
        <v>332</v>
      </c>
    </row>
    <row r="568" spans="3:6">
      <c r="C568" s="1" t="s">
        <v>52</v>
      </c>
      <c r="D568" s="1" t="s">
        <v>53</v>
      </c>
      <c r="E568" s="1" t="s">
        <v>27</v>
      </c>
      <c r="F568" s="1" t="s">
        <v>22</v>
      </c>
    </row>
    <row r="569" spans="3:6">
      <c r="C569" s="1" t="s">
        <v>54</v>
      </c>
      <c r="D569" s="1" t="s">
        <v>55</v>
      </c>
      <c r="E569" s="1" t="s">
        <v>27</v>
      </c>
      <c r="F569" s="1" t="s">
        <v>22</v>
      </c>
    </row>
    <row r="570" spans="3:6">
      <c r="C570" s="1" t="s">
        <v>56</v>
      </c>
      <c r="D570" s="1" t="s">
        <v>57</v>
      </c>
      <c r="E570" s="1" t="s">
        <v>42</v>
      </c>
      <c r="F570" s="1" t="s">
        <v>22</v>
      </c>
    </row>
    <row r="571" spans="3:6">
      <c r="C571" t="s">
        <v>1633</v>
      </c>
      <c r="D571" t="s">
        <v>1634</v>
      </c>
      <c r="E571" t="s">
        <v>42</v>
      </c>
      <c r="F571" s="1" t="s">
        <v>22</v>
      </c>
    </row>
    <row r="572" spans="3:6">
      <c r="C572" t="s">
        <v>1658</v>
      </c>
      <c r="D572" t="s">
        <v>57</v>
      </c>
      <c r="E572" t="s">
        <v>42</v>
      </c>
      <c r="F572" s="1" t="s">
        <v>22</v>
      </c>
    </row>
    <row r="573" spans="3:6">
      <c r="C573" s="1" t="s">
        <v>756</v>
      </c>
      <c r="D573" s="1" t="s">
        <v>34</v>
      </c>
      <c r="E573" s="1" t="s">
        <v>741</v>
      </c>
      <c r="F573" s="1" t="s">
        <v>332</v>
      </c>
    </row>
    <row r="574" spans="3:6">
      <c r="C574" s="1" t="s">
        <v>58</v>
      </c>
      <c r="D574" s="1" t="s">
        <v>59</v>
      </c>
      <c r="E574" t="s">
        <v>1586</v>
      </c>
      <c r="F574" s="1" t="s">
        <v>22</v>
      </c>
    </row>
    <row r="575" spans="3:6">
      <c r="C575" t="s">
        <v>1731</v>
      </c>
      <c r="D575" s="1" t="s">
        <v>59</v>
      </c>
      <c r="E575" s="1" t="s">
        <v>42</v>
      </c>
      <c r="F575" s="1" t="s">
        <v>22</v>
      </c>
    </row>
    <row r="576" spans="3:6">
      <c r="C576" t="s">
        <v>1732</v>
      </c>
      <c r="D576" s="1" t="s">
        <v>59</v>
      </c>
      <c r="E576" s="1" t="s">
        <v>42</v>
      </c>
      <c r="F576" s="1" t="s">
        <v>22</v>
      </c>
    </row>
    <row r="577" spans="3:6">
      <c r="C577" s="1" t="s">
        <v>60</v>
      </c>
      <c r="D577" s="1" t="s">
        <v>61</v>
      </c>
      <c r="E577" s="1" t="s">
        <v>27</v>
      </c>
      <c r="F577" s="1" t="s">
        <v>22</v>
      </c>
    </row>
    <row r="578" spans="3:6">
      <c r="C578" s="1" t="s">
        <v>62</v>
      </c>
      <c r="D578" s="1" t="s">
        <v>63</v>
      </c>
      <c r="E578" s="1" t="s">
        <v>42</v>
      </c>
      <c r="F578" s="1" t="s">
        <v>22</v>
      </c>
    </row>
    <row r="579" spans="3:6">
      <c r="C579" s="1" t="s">
        <v>64</v>
      </c>
      <c r="D579" s="1" t="s">
        <v>65</v>
      </c>
      <c r="E579" s="1" t="s">
        <v>42</v>
      </c>
      <c r="F579" s="1" t="s">
        <v>22</v>
      </c>
    </row>
    <row r="580" spans="3:6">
      <c r="C580" t="s">
        <v>1617</v>
      </c>
      <c r="D580" s="1" t="s">
        <v>1618</v>
      </c>
      <c r="E580" t="s">
        <v>42</v>
      </c>
      <c r="F580" s="1" t="s">
        <v>22</v>
      </c>
    </row>
    <row r="581" spans="3:6">
      <c r="C581" s="1" t="s">
        <v>66</v>
      </c>
      <c r="D581" s="1" t="s">
        <v>67</v>
      </c>
      <c r="E581" s="1" t="s">
        <v>42</v>
      </c>
      <c r="F581" s="1" t="s">
        <v>22</v>
      </c>
    </row>
    <row r="582" spans="3:6">
      <c r="C582" s="1" t="s">
        <v>68</v>
      </c>
      <c r="D582" s="1" t="s">
        <v>69</v>
      </c>
      <c r="E582" t="s">
        <v>1767</v>
      </c>
      <c r="F582" s="1" t="s">
        <v>22</v>
      </c>
    </row>
    <row r="583" spans="3:6">
      <c r="C583" t="s">
        <v>1766</v>
      </c>
      <c r="D583" s="1" t="s">
        <v>69</v>
      </c>
      <c r="E583" t="s">
        <v>1626</v>
      </c>
      <c r="F583" s="1" t="s">
        <v>22</v>
      </c>
    </row>
    <row r="584" spans="3:6">
      <c r="C584" t="s">
        <v>1765</v>
      </c>
      <c r="D584" s="1" t="s">
        <v>69</v>
      </c>
      <c r="E584" s="1" t="s">
        <v>27</v>
      </c>
      <c r="F584" s="1" t="s">
        <v>22</v>
      </c>
    </row>
    <row r="585" spans="3:6">
      <c r="C585" s="1" t="s">
        <v>70</v>
      </c>
      <c r="D585" s="1" t="s">
        <v>71</v>
      </c>
      <c r="E585" s="1" t="s">
        <v>42</v>
      </c>
      <c r="F585" s="1" t="s">
        <v>22</v>
      </c>
    </row>
    <row r="586" spans="3:6">
      <c r="C586" s="1" t="s">
        <v>72</v>
      </c>
      <c r="D586" s="1" t="s">
        <v>73</v>
      </c>
      <c r="E586" s="1" t="s">
        <v>27</v>
      </c>
      <c r="F586" s="1" t="s">
        <v>22</v>
      </c>
    </row>
    <row r="587" spans="3:6">
      <c r="C587" s="1" t="s">
        <v>74</v>
      </c>
      <c r="D587" s="1" t="s">
        <v>75</v>
      </c>
      <c r="E587" s="1" t="s">
        <v>27</v>
      </c>
      <c r="F587" s="1" t="s">
        <v>22</v>
      </c>
    </row>
    <row r="588" spans="3:6">
      <c r="C588" s="1" t="s">
        <v>76</v>
      </c>
      <c r="D588" s="1" t="s">
        <v>77</v>
      </c>
      <c r="E588" t="s">
        <v>1757</v>
      </c>
      <c r="F588" s="1" t="s">
        <v>22</v>
      </c>
    </row>
    <row r="589" spans="3:6">
      <c r="C589" t="s">
        <v>1758</v>
      </c>
      <c r="D589" s="1" t="s">
        <v>77</v>
      </c>
      <c r="E589" t="s">
        <v>1626</v>
      </c>
      <c r="F589" s="1" t="s">
        <v>22</v>
      </c>
    </row>
    <row r="590" spans="3:6">
      <c r="C590" t="s">
        <v>1759</v>
      </c>
      <c r="D590" s="1" t="s">
        <v>77</v>
      </c>
      <c r="E590" t="s">
        <v>148</v>
      </c>
      <c r="F590" s="1" t="s">
        <v>22</v>
      </c>
    </row>
    <row r="591" spans="3:6">
      <c r="C591" s="1" t="s">
        <v>435</v>
      </c>
      <c r="D591" s="1" t="s">
        <v>436</v>
      </c>
      <c r="E591" s="1" t="s">
        <v>148</v>
      </c>
      <c r="F591" s="1" t="s">
        <v>22</v>
      </c>
    </row>
    <row r="592" spans="3:6">
      <c r="C592" s="1" t="s">
        <v>757</v>
      </c>
      <c r="D592" s="1" t="s">
        <v>1635</v>
      </c>
      <c r="E592" s="1" t="s">
        <v>42</v>
      </c>
      <c r="F592" s="1" t="s">
        <v>22</v>
      </c>
    </row>
    <row r="593" spans="3:6">
      <c r="C593" t="s">
        <v>1636</v>
      </c>
      <c r="D593" t="s">
        <v>760</v>
      </c>
      <c r="E593" s="1" t="s">
        <v>741</v>
      </c>
      <c r="F593" s="1" t="s">
        <v>332</v>
      </c>
    </row>
    <row r="594" spans="3:6">
      <c r="C594" s="1" t="s">
        <v>758</v>
      </c>
      <c r="D594" s="1" t="s">
        <v>759</v>
      </c>
      <c r="E594" s="1" t="s">
        <v>741</v>
      </c>
      <c r="F594" s="1" t="s">
        <v>332</v>
      </c>
    </row>
    <row r="595" spans="3:6">
      <c r="C595" s="1" t="s">
        <v>78</v>
      </c>
      <c r="D595" s="1" t="s">
        <v>79</v>
      </c>
      <c r="E595" s="1" t="s">
        <v>27</v>
      </c>
      <c r="F595" s="1" t="s">
        <v>22</v>
      </c>
    </row>
    <row r="596" spans="3:6">
      <c r="C596" s="1" t="s">
        <v>80</v>
      </c>
      <c r="D596" s="1" t="s">
        <v>81</v>
      </c>
      <c r="E596" s="1" t="s">
        <v>42</v>
      </c>
      <c r="F596" s="1" t="s">
        <v>22</v>
      </c>
    </row>
    <row r="597" spans="3:6">
      <c r="C597" s="1" t="s">
        <v>82</v>
      </c>
      <c r="D597" s="1" t="s">
        <v>83</v>
      </c>
      <c r="E597" s="1" t="s">
        <v>42</v>
      </c>
      <c r="F597" s="1" t="s">
        <v>22</v>
      </c>
    </row>
    <row r="598" spans="3:6">
      <c r="C598" s="1" t="s">
        <v>84</v>
      </c>
      <c r="D598" s="1" t="s">
        <v>85</v>
      </c>
      <c r="E598" s="1" t="s">
        <v>42</v>
      </c>
      <c r="F598" s="1" t="s">
        <v>22</v>
      </c>
    </row>
    <row r="599" spans="3:6">
      <c r="C599" t="s">
        <v>1660</v>
      </c>
      <c r="D599" s="1" t="s">
        <v>1661</v>
      </c>
      <c r="E599" s="1" t="s">
        <v>42</v>
      </c>
      <c r="F599" s="1" t="s">
        <v>22</v>
      </c>
    </row>
    <row r="600" spans="3:6">
      <c r="C600" t="s">
        <v>1638</v>
      </c>
      <c r="D600" t="s">
        <v>1639</v>
      </c>
      <c r="E600" t="s">
        <v>42</v>
      </c>
      <c r="F600" s="1" t="s">
        <v>22</v>
      </c>
    </row>
    <row r="601" spans="3:6">
      <c r="C601" s="1" t="s">
        <v>86</v>
      </c>
      <c r="D601" s="1" t="s">
        <v>87</v>
      </c>
      <c r="E601" s="1" t="s">
        <v>42</v>
      </c>
      <c r="F601" s="1" t="s">
        <v>22</v>
      </c>
    </row>
    <row r="602" spans="3:6">
      <c r="C602" t="s">
        <v>1664</v>
      </c>
      <c r="D602" s="1" t="s">
        <v>1665</v>
      </c>
      <c r="E602" t="s">
        <v>1734</v>
      </c>
      <c r="F602" s="1" t="s">
        <v>22</v>
      </c>
    </row>
    <row r="603" spans="3:6">
      <c r="C603" t="s">
        <v>1733</v>
      </c>
      <c r="D603" s="1" t="s">
        <v>1665</v>
      </c>
      <c r="E603" s="1" t="s">
        <v>1602</v>
      </c>
      <c r="F603" s="1" t="s">
        <v>22</v>
      </c>
    </row>
    <row r="604" spans="3:6">
      <c r="C604" t="s">
        <v>1735</v>
      </c>
      <c r="D604" s="1" t="s">
        <v>1665</v>
      </c>
      <c r="E604" t="s">
        <v>42</v>
      </c>
      <c r="F604" s="1" t="s">
        <v>22</v>
      </c>
    </row>
    <row r="605" spans="3:6">
      <c r="C605" s="1" t="s">
        <v>88</v>
      </c>
      <c r="D605" s="1" t="s">
        <v>89</v>
      </c>
      <c r="E605" s="1" t="s">
        <v>42</v>
      </c>
      <c r="F605" s="1" t="s">
        <v>22</v>
      </c>
    </row>
    <row r="606" spans="3:6">
      <c r="C606" s="1" t="s">
        <v>90</v>
      </c>
      <c r="D606" s="1" t="s">
        <v>91</v>
      </c>
      <c r="E606" s="1" t="s">
        <v>27</v>
      </c>
      <c r="F606" s="1" t="s">
        <v>22</v>
      </c>
    </row>
    <row r="607" spans="3:6">
      <c r="C607" s="1" t="s">
        <v>437</v>
      </c>
      <c r="D607" s="1" t="s">
        <v>438</v>
      </c>
      <c r="E607" s="1" t="s">
        <v>343</v>
      </c>
      <c r="F607" s="1" t="s">
        <v>332</v>
      </c>
    </row>
    <row r="608" spans="3:6">
      <c r="C608" s="1" t="s">
        <v>736</v>
      </c>
      <c r="D608" s="1" t="s">
        <v>737</v>
      </c>
      <c r="E608" s="1" t="s">
        <v>343</v>
      </c>
      <c r="F608" s="1" t="s">
        <v>332</v>
      </c>
    </row>
    <row r="609" spans="3:6">
      <c r="C609" s="1" t="s">
        <v>439</v>
      </c>
      <c r="D609" s="1" t="s">
        <v>440</v>
      </c>
      <c r="E609" s="1" t="s">
        <v>343</v>
      </c>
      <c r="F609" s="1" t="s">
        <v>332</v>
      </c>
    </row>
    <row r="610" spans="3:6">
      <c r="C610" s="1" t="s">
        <v>441</v>
      </c>
      <c r="D610" s="1" t="s">
        <v>442</v>
      </c>
      <c r="E610" s="1" t="s">
        <v>343</v>
      </c>
      <c r="F610" s="1" t="s">
        <v>332</v>
      </c>
    </row>
    <row r="611" spans="3:6">
      <c r="C611" s="1" t="s">
        <v>443</v>
      </c>
      <c r="D611" s="1" t="s">
        <v>444</v>
      </c>
      <c r="E611" s="1" t="s">
        <v>343</v>
      </c>
      <c r="F611" s="1" t="s">
        <v>332</v>
      </c>
    </row>
    <row r="612" spans="3:6">
      <c r="C612" t="s">
        <v>1640</v>
      </c>
      <c r="D612" t="s">
        <v>1641</v>
      </c>
      <c r="E612" t="s">
        <v>148</v>
      </c>
      <c r="F612" s="1" t="s">
        <v>22</v>
      </c>
    </row>
    <row r="613" spans="3:6">
      <c r="C613" s="1" t="s">
        <v>92</v>
      </c>
      <c r="D613" s="1" t="s">
        <v>93</v>
      </c>
      <c r="E613" s="1" t="s">
        <v>27</v>
      </c>
      <c r="F613" s="1" t="s">
        <v>22</v>
      </c>
    </row>
    <row r="614" spans="3:6">
      <c r="C614" s="1" t="s">
        <v>94</v>
      </c>
      <c r="D614" s="1" t="s">
        <v>95</v>
      </c>
      <c r="E614" s="1" t="s">
        <v>42</v>
      </c>
      <c r="F614" s="1" t="s">
        <v>22</v>
      </c>
    </row>
    <row r="615" spans="3:6">
      <c r="C615" s="1" t="s">
        <v>96</v>
      </c>
      <c r="D615" s="1" t="s">
        <v>97</v>
      </c>
      <c r="E615" s="1" t="s">
        <v>42</v>
      </c>
      <c r="F615" s="1" t="s">
        <v>22</v>
      </c>
    </row>
    <row r="616" spans="3:6">
      <c r="C616" s="1" t="s">
        <v>98</v>
      </c>
      <c r="D616" s="1" t="s">
        <v>99</v>
      </c>
      <c r="E616" t="s">
        <v>1734</v>
      </c>
      <c r="F616" s="1" t="s">
        <v>22</v>
      </c>
    </row>
    <row r="617" spans="3:6">
      <c r="C617" t="s">
        <v>1780</v>
      </c>
      <c r="D617" s="1" t="s">
        <v>99</v>
      </c>
      <c r="E617" t="s">
        <v>1602</v>
      </c>
      <c r="F617" s="1" t="s">
        <v>22</v>
      </c>
    </row>
    <row r="618" spans="3:6">
      <c r="C618" t="s">
        <v>1781</v>
      </c>
      <c r="D618" s="1" t="s">
        <v>99</v>
      </c>
      <c r="E618" t="s">
        <v>42</v>
      </c>
      <c r="F618" s="1" t="s">
        <v>22</v>
      </c>
    </row>
    <row r="619" spans="3:6">
      <c r="C619" s="1" t="s">
        <v>1591</v>
      </c>
      <c r="D619" s="1" t="s">
        <v>1592</v>
      </c>
      <c r="E619" s="1" t="s">
        <v>148</v>
      </c>
      <c r="F619" s="1" t="s">
        <v>22</v>
      </c>
    </row>
    <row r="620" spans="3:6">
      <c r="C620" s="1" t="s">
        <v>1593</v>
      </c>
      <c r="D620" s="1" t="s">
        <v>1594</v>
      </c>
      <c r="E620" s="1" t="s">
        <v>42</v>
      </c>
      <c r="F620" s="1" t="s">
        <v>22</v>
      </c>
    </row>
    <row r="621" spans="3:6">
      <c r="C621" s="1" t="s">
        <v>100</v>
      </c>
      <c r="D621" s="1" t="s">
        <v>101</v>
      </c>
      <c r="E621" s="1" t="s">
        <v>42</v>
      </c>
      <c r="F621" s="1" t="s">
        <v>22</v>
      </c>
    </row>
    <row r="622" spans="3:6">
      <c r="C622" s="1" t="s">
        <v>102</v>
      </c>
      <c r="D622" s="1" t="s">
        <v>103</v>
      </c>
      <c r="E622" s="1" t="s">
        <v>42</v>
      </c>
      <c r="F622" s="1" t="s">
        <v>22</v>
      </c>
    </row>
    <row r="623" spans="3:6">
      <c r="C623" s="1" t="s">
        <v>1598</v>
      </c>
      <c r="D623" s="1" t="s">
        <v>1599</v>
      </c>
      <c r="E623" s="1" t="s">
        <v>148</v>
      </c>
      <c r="F623" s="1" t="s">
        <v>22</v>
      </c>
    </row>
    <row r="624" spans="3:6">
      <c r="C624" s="1" t="s">
        <v>1587</v>
      </c>
      <c r="D624" s="1" t="s">
        <v>1588</v>
      </c>
      <c r="E624" s="1" t="s">
        <v>148</v>
      </c>
      <c r="F624" s="1" t="s">
        <v>22</v>
      </c>
    </row>
    <row r="625" spans="3:6">
      <c r="C625" s="1" t="s">
        <v>445</v>
      </c>
      <c r="D625" s="1" t="s">
        <v>446</v>
      </c>
      <c r="E625" s="1" t="s">
        <v>148</v>
      </c>
      <c r="F625" s="1" t="s">
        <v>22</v>
      </c>
    </row>
    <row r="626" spans="3:6">
      <c r="C626" s="1" t="s">
        <v>104</v>
      </c>
      <c r="D626" s="1" t="s">
        <v>105</v>
      </c>
      <c r="E626" s="1" t="s">
        <v>42</v>
      </c>
      <c r="F626" s="1" t="s">
        <v>22</v>
      </c>
    </row>
    <row r="627" spans="3:6">
      <c r="C627" s="1" t="s">
        <v>106</v>
      </c>
      <c r="D627" s="1" t="s">
        <v>107</v>
      </c>
      <c r="E627" s="1" t="s">
        <v>447</v>
      </c>
      <c r="F627" s="1" t="s">
        <v>22</v>
      </c>
    </row>
    <row r="628" spans="3:6">
      <c r="C628" t="s">
        <v>1513</v>
      </c>
      <c r="D628" s="1" t="s">
        <v>107</v>
      </c>
      <c r="E628" t="s">
        <v>641</v>
      </c>
      <c r="F628" s="1" t="s">
        <v>22</v>
      </c>
    </row>
    <row r="629" spans="3:6">
      <c r="C629" t="s">
        <v>1514</v>
      </c>
      <c r="D629" s="1" t="s">
        <v>107</v>
      </c>
      <c r="E629" t="s">
        <v>148</v>
      </c>
      <c r="F629" s="1" t="s">
        <v>22</v>
      </c>
    </row>
    <row r="630" spans="3:6">
      <c r="C630" s="1" t="s">
        <v>108</v>
      </c>
      <c r="D630" s="1" t="s">
        <v>109</v>
      </c>
      <c r="E630" s="1" t="s">
        <v>27</v>
      </c>
      <c r="F630" s="1" t="s">
        <v>22</v>
      </c>
    </row>
    <row r="631" spans="3:6">
      <c r="C631" s="1" t="s">
        <v>110</v>
      </c>
      <c r="D631" s="1" t="s">
        <v>111</v>
      </c>
      <c r="E631" s="1" t="s">
        <v>42</v>
      </c>
      <c r="F631" s="1" t="s">
        <v>22</v>
      </c>
    </row>
    <row r="632" spans="3:6">
      <c r="C632" s="1" t="s">
        <v>112</v>
      </c>
      <c r="D632" s="1" t="s">
        <v>448</v>
      </c>
      <c r="E632" t="s">
        <v>1777</v>
      </c>
      <c r="F632" s="1" t="s">
        <v>22</v>
      </c>
    </row>
    <row r="633" spans="3:6">
      <c r="C633" t="s">
        <v>1779</v>
      </c>
      <c r="D633" s="1" t="s">
        <v>448</v>
      </c>
      <c r="E633" t="s">
        <v>146</v>
      </c>
      <c r="F633" s="1" t="s">
        <v>22</v>
      </c>
    </row>
    <row r="634" spans="3:6">
      <c r="C634" t="s">
        <v>1778</v>
      </c>
      <c r="D634" s="1" t="s">
        <v>448</v>
      </c>
      <c r="E634" t="s">
        <v>148</v>
      </c>
      <c r="F634" s="1" t="s">
        <v>22</v>
      </c>
    </row>
    <row r="635" spans="3:6">
      <c r="C635" s="1" t="s">
        <v>449</v>
      </c>
      <c r="D635" s="1" t="s">
        <v>450</v>
      </c>
      <c r="E635" s="1" t="s">
        <v>148</v>
      </c>
      <c r="F635" s="1" t="s">
        <v>22</v>
      </c>
    </row>
    <row r="636" spans="3:6">
      <c r="C636" t="s">
        <v>1652</v>
      </c>
      <c r="D636" t="s">
        <v>1653</v>
      </c>
      <c r="E636" t="s">
        <v>148</v>
      </c>
      <c r="F636" s="1" t="s">
        <v>22</v>
      </c>
    </row>
    <row r="637" spans="3:6">
      <c r="C637" s="1" t="s">
        <v>113</v>
      </c>
      <c r="D637" s="1" t="s">
        <v>114</v>
      </c>
      <c r="E637" t="s">
        <v>1630</v>
      </c>
      <c r="F637" s="1" t="s">
        <v>22</v>
      </c>
    </row>
    <row r="638" spans="3:6">
      <c r="C638" t="s">
        <v>1631</v>
      </c>
      <c r="D638" s="1" t="s">
        <v>114</v>
      </c>
      <c r="E638" s="1" t="s">
        <v>42</v>
      </c>
      <c r="F638" s="1" t="s">
        <v>22</v>
      </c>
    </row>
    <row r="639" spans="3:6">
      <c r="C639" t="s">
        <v>1632</v>
      </c>
      <c r="D639" s="1" t="s">
        <v>114</v>
      </c>
      <c r="E639" t="s">
        <v>1608</v>
      </c>
      <c r="F639" s="1" t="s">
        <v>22</v>
      </c>
    </row>
    <row r="640" spans="3:6">
      <c r="C640" s="1" t="s">
        <v>115</v>
      </c>
      <c r="D640" s="1" t="s">
        <v>116</v>
      </c>
      <c r="E640" s="1" t="s">
        <v>42</v>
      </c>
      <c r="F640" s="1" t="s">
        <v>22</v>
      </c>
    </row>
    <row r="641" spans="3:6">
      <c r="C641" s="1" t="s">
        <v>1581</v>
      </c>
      <c r="D641" s="1" t="s">
        <v>1582</v>
      </c>
      <c r="E641" s="1" t="s">
        <v>148</v>
      </c>
      <c r="F641" s="1" t="s">
        <v>22</v>
      </c>
    </row>
    <row r="642" spans="3:6">
      <c r="C642" t="s">
        <v>1677</v>
      </c>
      <c r="D642" s="1" t="s">
        <v>1678</v>
      </c>
      <c r="E642" s="1" t="s">
        <v>42</v>
      </c>
      <c r="F642" s="1" t="s">
        <v>22</v>
      </c>
    </row>
    <row r="643" spans="3:6">
      <c r="C643" s="1" t="s">
        <v>117</v>
      </c>
      <c r="D643" s="1" t="s">
        <v>118</v>
      </c>
      <c r="E643" s="1" t="s">
        <v>27</v>
      </c>
      <c r="F643" s="1" t="s">
        <v>22</v>
      </c>
    </row>
    <row r="644" spans="3:6">
      <c r="C644" s="1" t="s">
        <v>119</v>
      </c>
      <c r="D644" s="1" t="s">
        <v>120</v>
      </c>
      <c r="E644" s="1" t="s">
        <v>27</v>
      </c>
      <c r="F644" s="1" t="s">
        <v>22</v>
      </c>
    </row>
    <row r="645" spans="3:6">
      <c r="C645" s="1" t="s">
        <v>121</v>
      </c>
      <c r="D645" s="1" t="s">
        <v>122</v>
      </c>
      <c r="E645" t="s">
        <v>1681</v>
      </c>
      <c r="F645" s="1" t="s">
        <v>22</v>
      </c>
    </row>
    <row r="646" spans="3:6">
      <c r="C646" t="s">
        <v>1679</v>
      </c>
      <c r="D646" s="1" t="s">
        <v>122</v>
      </c>
      <c r="E646" s="1" t="s">
        <v>123</v>
      </c>
      <c r="F646" s="1" t="s">
        <v>22</v>
      </c>
    </row>
    <row r="647" spans="3:6">
      <c r="C647" t="s">
        <v>1680</v>
      </c>
      <c r="D647" s="1" t="s">
        <v>122</v>
      </c>
      <c r="E647" t="s">
        <v>126</v>
      </c>
      <c r="F647" s="1" t="s">
        <v>22</v>
      </c>
    </row>
    <row r="648" spans="3:6">
      <c r="C648" t="s">
        <v>1703</v>
      </c>
      <c r="D648" t="s">
        <v>1704</v>
      </c>
      <c r="E648" t="s">
        <v>42</v>
      </c>
      <c r="F648" s="1" t="s">
        <v>22</v>
      </c>
    </row>
    <row r="649" spans="3:6">
      <c r="C649" s="1" t="s">
        <v>124</v>
      </c>
      <c r="D649" s="1" t="s">
        <v>125</v>
      </c>
      <c r="E649" t="s">
        <v>1609</v>
      </c>
      <c r="F649" s="1" t="s">
        <v>22</v>
      </c>
    </row>
    <row r="650" spans="3:6">
      <c r="C650" t="s">
        <v>1596</v>
      </c>
      <c r="D650" s="1" t="s">
        <v>125</v>
      </c>
      <c r="E650" s="1" t="s">
        <v>1597</v>
      </c>
      <c r="F650" s="1" t="s">
        <v>22</v>
      </c>
    </row>
    <row r="651" spans="3:6">
      <c r="C651" t="s">
        <v>1600</v>
      </c>
      <c r="D651" s="1" t="s">
        <v>125</v>
      </c>
      <c r="E651" s="1" t="s">
        <v>42</v>
      </c>
      <c r="F651" s="1" t="s">
        <v>22</v>
      </c>
    </row>
    <row r="652" spans="3:6">
      <c r="C652" t="s">
        <v>1607</v>
      </c>
      <c r="D652" s="1" t="s">
        <v>125</v>
      </c>
      <c r="E652" s="1" t="s">
        <v>1608</v>
      </c>
      <c r="F652" s="1" t="s">
        <v>22</v>
      </c>
    </row>
    <row r="653" spans="3:6">
      <c r="C653" t="s">
        <v>1595</v>
      </c>
      <c r="D653" s="1" t="s">
        <v>125</v>
      </c>
      <c r="E653" s="1" t="s">
        <v>126</v>
      </c>
      <c r="F653" s="1" t="s">
        <v>22</v>
      </c>
    </row>
    <row r="654" spans="3:6">
      <c r="C654" s="1" t="s">
        <v>25</v>
      </c>
      <c r="D654" s="1" t="s">
        <v>26</v>
      </c>
      <c r="E654" t="s">
        <v>1637</v>
      </c>
      <c r="F654" s="1" t="s">
        <v>22</v>
      </c>
    </row>
    <row r="655" spans="3:6">
      <c r="C655" s="1" t="s">
        <v>25</v>
      </c>
      <c r="D655" s="1" t="s">
        <v>26</v>
      </c>
      <c r="E655" t="s">
        <v>123</v>
      </c>
      <c r="F655" s="1" t="s">
        <v>22</v>
      </c>
    </row>
    <row r="656" spans="3:6">
      <c r="C656" t="s">
        <v>1603</v>
      </c>
      <c r="D656" s="1" t="s">
        <v>26</v>
      </c>
      <c r="E656" s="1" t="s">
        <v>1602</v>
      </c>
      <c r="F656" s="1" t="s">
        <v>22</v>
      </c>
    </row>
    <row r="657" spans="3:6">
      <c r="C657" t="s">
        <v>1629</v>
      </c>
      <c r="D657" t="s">
        <v>26</v>
      </c>
      <c r="E657" t="s">
        <v>1608</v>
      </c>
      <c r="F657" s="1" t="s">
        <v>22</v>
      </c>
    </row>
    <row r="658" spans="3:6">
      <c r="C658" t="s">
        <v>1533</v>
      </c>
      <c r="D658" s="1" t="s">
        <v>26</v>
      </c>
      <c r="E658" t="s">
        <v>1534</v>
      </c>
      <c r="F658" s="1" t="s">
        <v>22</v>
      </c>
    </row>
    <row r="659" spans="3:6">
      <c r="C659" t="s">
        <v>1625</v>
      </c>
      <c r="D659" t="s">
        <v>26</v>
      </c>
      <c r="E659" s="1" t="s">
        <v>1626</v>
      </c>
      <c r="F659" s="1" t="s">
        <v>22</v>
      </c>
    </row>
    <row r="660" spans="3:6">
      <c r="C660" t="s">
        <v>1512</v>
      </c>
      <c r="D660" s="1" t="s">
        <v>26</v>
      </c>
      <c r="E660" t="s">
        <v>148</v>
      </c>
      <c r="F660" s="1" t="s">
        <v>22</v>
      </c>
    </row>
    <row r="661" spans="3:6">
      <c r="C661" t="s">
        <v>1647</v>
      </c>
      <c r="D661" t="s">
        <v>1650</v>
      </c>
      <c r="E661" t="s">
        <v>148</v>
      </c>
      <c r="F661" s="1" t="s">
        <v>22</v>
      </c>
    </row>
    <row r="662" spans="3:6">
      <c r="C662" s="1" t="s">
        <v>451</v>
      </c>
      <c r="D662" s="1" t="s">
        <v>28</v>
      </c>
      <c r="E662" s="1" t="s">
        <v>27</v>
      </c>
      <c r="F662" s="1" t="s">
        <v>22</v>
      </c>
    </row>
    <row r="663" spans="3:6">
      <c r="C663" s="1" t="s">
        <v>452</v>
      </c>
      <c r="D663" s="1" t="s">
        <v>21</v>
      </c>
      <c r="E663" t="s">
        <v>1616</v>
      </c>
      <c r="F663" s="1" t="s">
        <v>22</v>
      </c>
    </row>
    <row r="664" spans="3:6">
      <c r="C664" t="s">
        <v>1729</v>
      </c>
      <c r="D664" s="1" t="s">
        <v>21</v>
      </c>
      <c r="E664" s="1" t="s">
        <v>453</v>
      </c>
      <c r="F664" s="1" t="s">
        <v>22</v>
      </c>
    </row>
    <row r="665" spans="3:6">
      <c r="C665" t="s">
        <v>1730</v>
      </c>
      <c r="D665" s="1" t="s">
        <v>21</v>
      </c>
      <c r="E665" t="s">
        <v>123</v>
      </c>
      <c r="F665" s="1" t="s">
        <v>22</v>
      </c>
    </row>
    <row r="666" spans="3:6">
      <c r="C666" t="s">
        <v>1621</v>
      </c>
      <c r="D666" s="1" t="s">
        <v>1622</v>
      </c>
      <c r="E666" t="s">
        <v>1646</v>
      </c>
      <c r="F666" s="1" t="s">
        <v>22</v>
      </c>
    </row>
    <row r="667" spans="3:6">
      <c r="C667" t="s">
        <v>1645</v>
      </c>
      <c r="D667" s="1" t="s">
        <v>1622</v>
      </c>
      <c r="E667" t="s">
        <v>42</v>
      </c>
      <c r="F667" s="1" t="s">
        <v>22</v>
      </c>
    </row>
    <row r="668" spans="3:6">
      <c r="C668" t="s">
        <v>1644</v>
      </c>
      <c r="D668" s="1" t="s">
        <v>1622</v>
      </c>
      <c r="E668" t="s">
        <v>123</v>
      </c>
      <c r="F668" s="1" t="s">
        <v>22</v>
      </c>
    </row>
    <row r="669" spans="3:6">
      <c r="C669" t="s">
        <v>23</v>
      </c>
      <c r="D669" s="1" t="s">
        <v>1613</v>
      </c>
      <c r="E669" t="s">
        <v>1690</v>
      </c>
      <c r="F669" s="1" t="s">
        <v>22</v>
      </c>
    </row>
    <row r="670" spans="3:6">
      <c r="C670" t="s">
        <v>1614</v>
      </c>
      <c r="D670" s="1" t="s">
        <v>1613</v>
      </c>
      <c r="E670" s="1" t="s">
        <v>453</v>
      </c>
      <c r="F670" s="1" t="s">
        <v>22</v>
      </c>
    </row>
    <row r="671" spans="3:6">
      <c r="C671" t="s">
        <v>1691</v>
      </c>
      <c r="D671" s="1" t="s">
        <v>1613</v>
      </c>
      <c r="E671" t="s">
        <v>42</v>
      </c>
      <c r="F671" s="1" t="s">
        <v>22</v>
      </c>
    </row>
    <row r="672" spans="3:6">
      <c r="C672" t="s">
        <v>1615</v>
      </c>
      <c r="D672" s="1" t="s">
        <v>454</v>
      </c>
      <c r="E672" s="1" t="s">
        <v>123</v>
      </c>
      <c r="F672" s="1" t="s">
        <v>22</v>
      </c>
    </row>
  </sheetData>
  <dataValidations count="5">
    <dataValidation allowBlank="1" showInputMessage="1" showErrorMessage="1" promptTitle="Zadej" prompt="KÓD DEKORU ABS HRANY (např. H1415) bez mezery&#10;Pokud máte stejný dekor hrany i lamina, můžete zadat do této buňky   &quot;=D70&quot; a Enter. " sqref="G37"/>
    <dataValidation allowBlank="1" showInputMessage="1" showErrorMessage="1" promptTitle="Zadej" prompt="KÓD DEKORU ABS HRANY (např. H1415) bez mezery&#10;Pokud máte stejný dekor hrany i lamina, můžete zadat do této buňky   &quot;=D53&quot; a Enter. " sqref="G31"/>
    <dataValidation allowBlank="1" showInputMessage="1" showErrorMessage="1" promptTitle="Zadej" prompt="KÓD DEKORU ABS HRANY (např. H1415) bez mezery&#10;Pokud máte stejný dekor hrany i lamina, můžete zadat do této buňky   &quot;=D59&quot; a Enter. " sqref="G16:G20"/>
    <dataValidation allowBlank="1" showInputMessage="1" showErrorMessage="1" promptTitle="Zadej" prompt="KÓD DEKORU LTD (např. H1415) bez mezery" sqref="G4:G6 G34:G35 G25 G12:G14"/>
    <dataValidation allowBlank="1" showInputMessage="1" showErrorMessage="1" promptTitle="Nevyplňovat!" prompt="Automaticky se vyplní samopo zadání názvu čísla (kódu) lamina" sqref="H16:H20 H34:H35 H25 H31 H37 H12:H14 H4:H6 H9"/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03"/>
  <sheetViews>
    <sheetView zoomScale="130" zoomScaleNormal="130" workbookViewId="0">
      <selection activeCell="G9" sqref="G9"/>
    </sheetView>
  </sheetViews>
  <sheetFormatPr defaultRowHeight="14.4"/>
  <cols>
    <col min="1" max="1" width="14.6640625" customWidth="1"/>
    <col min="2" max="2" width="23" customWidth="1"/>
    <col min="3" max="3" width="15.5546875" customWidth="1"/>
    <col min="4" max="4" width="18.88671875" customWidth="1"/>
    <col min="5" max="5" width="12.44140625" customWidth="1"/>
    <col min="6" max="6" width="16.6640625" customWidth="1"/>
    <col min="7" max="7" width="13.33203125" customWidth="1"/>
    <col min="8" max="8" width="14.5546875" customWidth="1"/>
    <col min="9" max="9" width="14.33203125" customWidth="1"/>
    <col min="10" max="10" width="10.33203125" customWidth="1"/>
    <col min="11" max="11" width="10.109375" customWidth="1"/>
    <col min="12" max="12" width="10.33203125" customWidth="1"/>
    <col min="13" max="13" width="11.6640625" customWidth="1"/>
    <col min="14" max="14" width="8.88671875" customWidth="1"/>
  </cols>
  <sheetData>
    <row r="1" spans="1:11">
      <c r="B1" t="s">
        <v>1296</v>
      </c>
    </row>
    <row r="2" spans="1:11">
      <c r="A2" s="10">
        <f>'CN kuchyne_Franke'!$D$17</f>
        <v>5</v>
      </c>
      <c r="B2" s="7" t="str">
        <f>VLOOKUP(A2,$A$4:E13,2)</f>
        <v>Whirlpool</v>
      </c>
      <c r="C2" s="7" t="str">
        <f>VLOOKUP(A2,$A$4:E13,3)</f>
        <v>AKM 528 NA</v>
      </c>
      <c r="D2" s="7" t="str">
        <f>VLOOKUP(A2,$A$4:E13,4)</f>
        <v xml:space="preserve">  </v>
      </c>
      <c r="E2" s="7">
        <f>VLOOKUP(A2,$A$4:E13,5)</f>
        <v>3508</v>
      </c>
    </row>
    <row r="3" spans="1:11">
      <c r="B3" t="s">
        <v>1297</v>
      </c>
      <c r="C3" t="s">
        <v>1298</v>
      </c>
      <c r="D3" t="s">
        <v>1299</v>
      </c>
      <c r="E3" t="s">
        <v>1300</v>
      </c>
    </row>
    <row r="4" spans="1:11">
      <c r="A4">
        <v>0</v>
      </c>
      <c r="B4" t="s">
        <v>1173</v>
      </c>
      <c r="C4" t="s">
        <v>1173</v>
      </c>
      <c r="D4" t="s">
        <v>1306</v>
      </c>
      <c r="E4" s="5">
        <v>0</v>
      </c>
    </row>
    <row r="5" spans="1:11">
      <c r="A5">
        <v>1</v>
      </c>
      <c r="B5" t="s">
        <v>1330</v>
      </c>
      <c r="C5" t="s">
        <v>1331</v>
      </c>
      <c r="D5" t="s">
        <v>1332</v>
      </c>
      <c r="E5">
        <v>17790</v>
      </c>
    </row>
    <row r="6" spans="1:11" ht="18.600000000000001">
      <c r="A6">
        <v>2</v>
      </c>
      <c r="B6" t="s">
        <v>1330</v>
      </c>
      <c r="C6" t="s">
        <v>1373</v>
      </c>
      <c r="D6" t="s">
        <v>1332</v>
      </c>
      <c r="E6" s="9">
        <v>11597</v>
      </c>
      <c r="K6" s="8"/>
    </row>
    <row r="7" spans="1:11">
      <c r="A7">
        <v>3</v>
      </c>
      <c r="B7" t="s">
        <v>1354</v>
      </c>
      <c r="C7" t="s">
        <v>1374</v>
      </c>
      <c r="D7" t="s">
        <v>1406</v>
      </c>
      <c r="E7">
        <v>13890</v>
      </c>
    </row>
    <row r="8" spans="1:11">
      <c r="A8">
        <v>4</v>
      </c>
      <c r="B8" t="s">
        <v>1375</v>
      </c>
      <c r="C8" t="s">
        <v>1376</v>
      </c>
      <c r="D8" t="s">
        <v>1406</v>
      </c>
      <c r="E8">
        <v>11927</v>
      </c>
    </row>
    <row r="9" spans="1:11">
      <c r="A9">
        <v>5</v>
      </c>
      <c r="B9" t="s">
        <v>1327</v>
      </c>
      <c r="C9" t="s">
        <v>1377</v>
      </c>
      <c r="D9" t="s">
        <v>1406</v>
      </c>
      <c r="E9">
        <v>3508</v>
      </c>
    </row>
    <row r="10" spans="1:11">
      <c r="A10">
        <v>6</v>
      </c>
      <c r="B10" t="s">
        <v>1339</v>
      </c>
      <c r="C10" t="s">
        <v>1378</v>
      </c>
      <c r="D10" t="s">
        <v>1406</v>
      </c>
      <c r="E10">
        <v>10767</v>
      </c>
    </row>
    <row r="11" spans="1:11">
      <c r="A11">
        <v>7</v>
      </c>
      <c r="B11" t="s">
        <v>1375</v>
      </c>
      <c r="C11" t="s">
        <v>1379</v>
      </c>
      <c r="D11" t="s">
        <v>1406</v>
      </c>
      <c r="E11">
        <v>17332</v>
      </c>
    </row>
    <row r="12" spans="1:11">
      <c r="A12">
        <v>8</v>
      </c>
      <c r="B12" t="s">
        <v>1354</v>
      </c>
      <c r="C12" t="s">
        <v>1380</v>
      </c>
      <c r="D12" t="s">
        <v>1406</v>
      </c>
      <c r="E12">
        <v>6544</v>
      </c>
    </row>
    <row r="13" spans="1:11">
      <c r="A13">
        <v>9</v>
      </c>
      <c r="B13" t="s">
        <v>1381</v>
      </c>
      <c r="C13" t="s">
        <v>1382</v>
      </c>
      <c r="D13" t="s">
        <v>1406</v>
      </c>
      <c r="E13">
        <v>7220</v>
      </c>
    </row>
    <row r="16" spans="1:11">
      <c r="B16" t="s">
        <v>1301</v>
      </c>
    </row>
    <row r="17" spans="1:5">
      <c r="A17" s="10">
        <f>'CN kuchyne_Franke'!$D$18</f>
        <v>1</v>
      </c>
      <c r="B17" s="7" t="str">
        <f>VLOOKUP(A17,$A$19:E28,2)</f>
        <v>Bosch</v>
      </c>
      <c r="C17" s="7" t="str">
        <f>VLOOKUP(A17,$A$19:E28,3)</f>
        <v>HBG 43T450</v>
      </c>
      <c r="D17" s="7" t="str">
        <f>VLOOKUP(A17,$A$19:E28,4)</f>
        <v xml:space="preserve">      </v>
      </c>
      <c r="E17" s="7">
        <f>VLOOKUP(A17,$A$19:E28,5)</f>
        <v>8180</v>
      </c>
    </row>
    <row r="18" spans="1:5">
      <c r="B18" t="s">
        <v>1297</v>
      </c>
      <c r="C18" t="s">
        <v>1298</v>
      </c>
      <c r="D18" t="s">
        <v>1299</v>
      </c>
      <c r="E18" t="s">
        <v>1300</v>
      </c>
    </row>
    <row r="19" spans="1:5">
      <c r="A19">
        <v>0</v>
      </c>
      <c r="B19" t="s">
        <v>1168</v>
      </c>
      <c r="C19" t="s">
        <v>1406</v>
      </c>
      <c r="D19" t="s">
        <v>1168</v>
      </c>
      <c r="E19" s="5">
        <v>0</v>
      </c>
    </row>
    <row r="20" spans="1:5">
      <c r="A20">
        <v>1</v>
      </c>
      <c r="B20" t="s">
        <v>1354</v>
      </c>
      <c r="C20" t="s">
        <v>1391</v>
      </c>
      <c r="D20" t="s">
        <v>1170</v>
      </c>
      <c r="E20">
        <v>8180</v>
      </c>
    </row>
    <row r="21" spans="1:5">
      <c r="A21">
        <v>2</v>
      </c>
      <c r="B21" t="s">
        <v>1389</v>
      </c>
      <c r="C21" t="s">
        <v>1390</v>
      </c>
      <c r="D21" t="s">
        <v>1316</v>
      </c>
      <c r="E21">
        <v>11990</v>
      </c>
    </row>
    <row r="22" spans="1:5">
      <c r="A22">
        <v>3</v>
      </c>
      <c r="B22" t="s">
        <v>1387</v>
      </c>
      <c r="C22" t="s">
        <v>1388</v>
      </c>
      <c r="D22" t="s">
        <v>1318</v>
      </c>
      <c r="E22">
        <v>12056</v>
      </c>
    </row>
    <row r="23" spans="1:5">
      <c r="A23">
        <v>4</v>
      </c>
      <c r="B23" t="s">
        <v>1356</v>
      </c>
      <c r="C23" t="s">
        <v>1386</v>
      </c>
      <c r="D23" t="s">
        <v>1318</v>
      </c>
      <c r="E23">
        <v>16230</v>
      </c>
    </row>
    <row r="24" spans="1:5">
      <c r="A24">
        <v>5</v>
      </c>
      <c r="B24" t="s">
        <v>1356</v>
      </c>
      <c r="C24" t="s">
        <v>1385</v>
      </c>
      <c r="D24" t="s">
        <v>1168</v>
      </c>
      <c r="E24">
        <v>8598</v>
      </c>
    </row>
    <row r="25" spans="1:5">
      <c r="A25">
        <v>6</v>
      </c>
      <c r="B25" t="s">
        <v>1356</v>
      </c>
      <c r="C25" t="s">
        <v>1383</v>
      </c>
      <c r="D25" t="s">
        <v>1384</v>
      </c>
      <c r="E25">
        <v>8971</v>
      </c>
    </row>
    <row r="26" spans="1:5">
      <c r="A26">
        <v>7</v>
      </c>
      <c r="B26" t="s">
        <v>1375</v>
      </c>
      <c r="C26" t="s">
        <v>1392</v>
      </c>
      <c r="D26" t="s">
        <v>1168</v>
      </c>
      <c r="E26">
        <v>24179</v>
      </c>
    </row>
    <row r="27" spans="1:5">
      <c r="A27">
        <v>8</v>
      </c>
      <c r="B27" t="s">
        <v>1333</v>
      </c>
      <c r="C27" t="s">
        <v>1334</v>
      </c>
      <c r="D27" t="s">
        <v>1169</v>
      </c>
      <c r="E27">
        <v>26990</v>
      </c>
    </row>
    <row r="28" spans="1:5">
      <c r="A28">
        <v>9</v>
      </c>
      <c r="B28" t="s">
        <v>1327</v>
      </c>
      <c r="C28" t="s">
        <v>1329</v>
      </c>
      <c r="D28" t="s">
        <v>1318</v>
      </c>
      <c r="E28">
        <v>29990</v>
      </c>
    </row>
    <row r="31" spans="1:5">
      <c r="B31" t="s">
        <v>1302</v>
      </c>
    </row>
    <row r="32" spans="1:5">
      <c r="A32" s="6" t="e">
        <f>'CN kuchyne_Franke'!#REF!</f>
        <v>#REF!</v>
      </c>
      <c r="B32" s="7" t="e">
        <f>VLOOKUP(A32,$A$34:E43,2)</f>
        <v>#REF!</v>
      </c>
      <c r="C32" s="7" t="e">
        <f>VLOOKUP(A32,$A$34:E43,3)</f>
        <v>#REF!</v>
      </c>
      <c r="D32" s="7" t="e">
        <f>VLOOKUP(A32,$A$34:E43,4)</f>
        <v>#REF!</v>
      </c>
      <c r="E32" s="7" t="e">
        <f>VLOOKUP(A32,$A$34:E43,5)</f>
        <v>#REF!</v>
      </c>
    </row>
    <row r="33" spans="1:5">
      <c r="B33" t="s">
        <v>1297</v>
      </c>
      <c r="C33" t="s">
        <v>1298</v>
      </c>
      <c r="D33" t="s">
        <v>1299</v>
      </c>
      <c r="E33" t="s">
        <v>1300</v>
      </c>
    </row>
    <row r="34" spans="1:5">
      <c r="A34">
        <v>0</v>
      </c>
      <c r="B34" t="s">
        <v>1307</v>
      </c>
      <c r="C34" t="s">
        <v>1171</v>
      </c>
      <c r="D34" t="s">
        <v>1169</v>
      </c>
      <c r="E34" s="5">
        <v>0</v>
      </c>
    </row>
    <row r="35" spans="1:5">
      <c r="A35">
        <v>1</v>
      </c>
      <c r="B35" t="s">
        <v>1315</v>
      </c>
      <c r="C35" t="s">
        <v>1408</v>
      </c>
      <c r="D35" t="s">
        <v>1170</v>
      </c>
      <c r="E35">
        <v>10648</v>
      </c>
    </row>
    <row r="36" spans="1:5">
      <c r="A36">
        <v>2</v>
      </c>
      <c r="B36" t="s">
        <v>1315</v>
      </c>
      <c r="C36" t="s">
        <v>1409</v>
      </c>
      <c r="D36" t="s">
        <v>1307</v>
      </c>
      <c r="E36">
        <v>20570</v>
      </c>
    </row>
    <row r="37" spans="1:5">
      <c r="A37">
        <v>3</v>
      </c>
      <c r="B37" t="s">
        <v>1327</v>
      </c>
      <c r="C37" t="s">
        <v>1398</v>
      </c>
      <c r="D37" t="s">
        <v>1168</v>
      </c>
      <c r="E37">
        <v>5222</v>
      </c>
    </row>
    <row r="38" spans="1:5">
      <c r="A38">
        <v>4</v>
      </c>
      <c r="B38" t="s">
        <v>1327</v>
      </c>
      <c r="C38" t="s">
        <v>1393</v>
      </c>
      <c r="D38" t="s">
        <v>1170</v>
      </c>
      <c r="E38">
        <v>5179</v>
      </c>
    </row>
    <row r="39" spans="1:5">
      <c r="A39">
        <v>5</v>
      </c>
      <c r="B39" t="s">
        <v>1375</v>
      </c>
      <c r="C39" t="s">
        <v>1394</v>
      </c>
      <c r="D39" t="s">
        <v>1407</v>
      </c>
      <c r="E39">
        <v>10090</v>
      </c>
    </row>
    <row r="40" spans="1:5">
      <c r="A40">
        <v>6</v>
      </c>
      <c r="B40" t="s">
        <v>1387</v>
      </c>
      <c r="C40" t="s">
        <v>1395</v>
      </c>
      <c r="D40" t="s">
        <v>1407</v>
      </c>
      <c r="E40">
        <v>5990</v>
      </c>
    </row>
    <row r="41" spans="1:5">
      <c r="A41">
        <v>7</v>
      </c>
      <c r="B41" t="s">
        <v>1375</v>
      </c>
      <c r="C41" t="s">
        <v>1396</v>
      </c>
      <c r="D41" t="s">
        <v>1407</v>
      </c>
      <c r="E41">
        <v>10370</v>
      </c>
    </row>
    <row r="42" spans="1:5">
      <c r="A42">
        <v>8</v>
      </c>
      <c r="B42" t="s">
        <v>1375</v>
      </c>
      <c r="C42" t="s">
        <v>1397</v>
      </c>
      <c r="D42" t="s">
        <v>1170</v>
      </c>
      <c r="E42">
        <v>10100</v>
      </c>
    </row>
    <row r="43" spans="1:5">
      <c r="A43">
        <v>9</v>
      </c>
      <c r="B43" t="s">
        <v>1356</v>
      </c>
      <c r="C43" t="s">
        <v>1399</v>
      </c>
      <c r="D43" t="s">
        <v>1170</v>
      </c>
      <c r="E43">
        <v>13200</v>
      </c>
    </row>
    <row r="46" spans="1:5">
      <c r="B46" t="s">
        <v>1303</v>
      </c>
    </row>
    <row r="47" spans="1:5">
      <c r="A47" s="10" t="e">
        <f>'CN kuchyne_Franke'!#REF!</f>
        <v>#REF!</v>
      </c>
      <c r="B47" s="7" t="e">
        <f>VLOOKUP(A47,$A$49:E58,2)</f>
        <v>#REF!</v>
      </c>
      <c r="C47" s="7" t="e">
        <f>VLOOKUP(A47,$A$49:E58,3)</f>
        <v>#REF!</v>
      </c>
      <c r="D47" s="7" t="e">
        <f>VLOOKUP(A47,$A$49:E58,4)</f>
        <v>#REF!</v>
      </c>
      <c r="E47" s="7" t="e">
        <f>VLOOKUP(A47,$A$49:E58,5)</f>
        <v>#REF!</v>
      </c>
    </row>
    <row r="48" spans="1:5">
      <c r="B48" t="s">
        <v>1297</v>
      </c>
      <c r="C48" t="s">
        <v>1298</v>
      </c>
      <c r="D48" t="s">
        <v>1299</v>
      </c>
      <c r="E48" t="s">
        <v>1300</v>
      </c>
    </row>
    <row r="49" spans="1:13">
      <c r="A49">
        <v>0</v>
      </c>
      <c r="B49" t="s">
        <v>1174</v>
      </c>
      <c r="C49" t="s">
        <v>1306</v>
      </c>
      <c r="D49" t="s">
        <v>1407</v>
      </c>
      <c r="E49" s="5">
        <v>0</v>
      </c>
    </row>
    <row r="50" spans="1:13">
      <c r="A50">
        <v>1</v>
      </c>
      <c r="B50" t="s">
        <v>1310</v>
      </c>
      <c r="C50" t="s">
        <v>1352</v>
      </c>
      <c r="D50" t="s">
        <v>1174</v>
      </c>
      <c r="E50">
        <v>18990</v>
      </c>
      <c r="J50" t="s">
        <v>1315</v>
      </c>
      <c r="K50" t="s">
        <v>1319</v>
      </c>
      <c r="L50" t="s">
        <v>1318</v>
      </c>
      <c r="M50">
        <v>9540</v>
      </c>
    </row>
    <row r="51" spans="1:13">
      <c r="A51">
        <v>2</v>
      </c>
      <c r="B51" t="s">
        <v>1345</v>
      </c>
      <c r="C51" t="s">
        <v>1353</v>
      </c>
      <c r="D51" t="s">
        <v>1407</v>
      </c>
      <c r="E51">
        <v>18990</v>
      </c>
      <c r="J51" t="s">
        <v>1315</v>
      </c>
      <c r="K51" t="s">
        <v>1317</v>
      </c>
      <c r="L51" t="s">
        <v>1318</v>
      </c>
      <c r="M51">
        <v>9801</v>
      </c>
    </row>
    <row r="52" spans="1:13">
      <c r="A52">
        <v>3</v>
      </c>
      <c r="B52" t="s">
        <v>1310</v>
      </c>
      <c r="C52" t="s">
        <v>1336</v>
      </c>
      <c r="D52" t="s">
        <v>1307</v>
      </c>
      <c r="E52">
        <v>16990</v>
      </c>
      <c r="J52" t="s">
        <v>1315</v>
      </c>
      <c r="K52" t="s">
        <v>1314</v>
      </c>
      <c r="L52" t="s">
        <v>1316</v>
      </c>
      <c r="M52">
        <v>17250</v>
      </c>
    </row>
    <row r="53" spans="1:13">
      <c r="A53">
        <v>4</v>
      </c>
      <c r="B53" t="s">
        <v>1310</v>
      </c>
      <c r="C53" t="s">
        <v>1337</v>
      </c>
      <c r="D53" t="s">
        <v>1170</v>
      </c>
      <c r="E53">
        <v>41980</v>
      </c>
      <c r="J53" t="s">
        <v>1315</v>
      </c>
      <c r="K53" t="s">
        <v>1320</v>
      </c>
      <c r="L53" t="s">
        <v>1318</v>
      </c>
      <c r="M53">
        <v>13852</v>
      </c>
    </row>
    <row r="54" spans="1:13">
      <c r="A54">
        <v>5</v>
      </c>
      <c r="B54" t="s">
        <v>1310</v>
      </c>
      <c r="C54" t="s">
        <v>1338</v>
      </c>
      <c r="D54" t="s">
        <v>1171</v>
      </c>
      <c r="E54">
        <v>1</v>
      </c>
      <c r="J54" t="s">
        <v>1315</v>
      </c>
      <c r="K54" t="s">
        <v>1321</v>
      </c>
      <c r="L54" t="s">
        <v>1318</v>
      </c>
      <c r="M54">
        <v>15028</v>
      </c>
    </row>
    <row r="55" spans="1:13">
      <c r="A55">
        <v>6</v>
      </c>
      <c r="B55" t="s">
        <v>1310</v>
      </c>
      <c r="C55" t="s">
        <v>1335</v>
      </c>
      <c r="D55" t="s">
        <v>1171</v>
      </c>
      <c r="E55">
        <v>74990</v>
      </c>
      <c r="J55" t="s">
        <v>1315</v>
      </c>
      <c r="K55" t="s">
        <v>1322</v>
      </c>
      <c r="L55" t="s">
        <v>1318</v>
      </c>
      <c r="M55">
        <v>9409</v>
      </c>
    </row>
    <row r="56" spans="1:13">
      <c r="A56">
        <v>7</v>
      </c>
      <c r="B56" t="s">
        <v>1309</v>
      </c>
      <c r="C56" t="s">
        <v>1372</v>
      </c>
      <c r="D56" t="s">
        <v>1170</v>
      </c>
      <c r="E56">
        <v>26590</v>
      </c>
      <c r="J56" t="s">
        <v>1315</v>
      </c>
      <c r="K56" t="s">
        <v>1323</v>
      </c>
      <c r="L56" t="s">
        <v>1318</v>
      </c>
      <c r="M56">
        <v>3528</v>
      </c>
    </row>
    <row r="57" spans="1:13">
      <c r="A57">
        <v>8</v>
      </c>
      <c r="B57" t="s">
        <v>1309</v>
      </c>
      <c r="C57" t="s">
        <v>1312</v>
      </c>
      <c r="D57" t="s">
        <v>1171</v>
      </c>
      <c r="E57">
        <v>1</v>
      </c>
      <c r="J57" t="s">
        <v>1309</v>
      </c>
      <c r="K57" t="s">
        <v>1313</v>
      </c>
      <c r="M57">
        <v>2390</v>
      </c>
    </row>
    <row r="58" spans="1:13">
      <c r="A58">
        <v>9</v>
      </c>
      <c r="B58" t="s">
        <v>1309</v>
      </c>
      <c r="C58" t="s">
        <v>1311</v>
      </c>
      <c r="D58" t="s">
        <v>1171</v>
      </c>
      <c r="E58">
        <v>1</v>
      </c>
      <c r="J58" t="s">
        <v>1315</v>
      </c>
      <c r="K58" t="s">
        <v>1324</v>
      </c>
      <c r="M58">
        <v>4835</v>
      </c>
    </row>
    <row r="61" spans="1:13">
      <c r="B61" t="s">
        <v>1304</v>
      </c>
    </row>
    <row r="62" spans="1:13">
      <c r="A62" s="10" t="e">
        <f>'CN kuchyne_Franke'!#REF!</f>
        <v>#REF!</v>
      </c>
      <c r="B62" s="7" t="e">
        <f>VLOOKUP(A62,$A$64:E73,2)</f>
        <v>#REF!</v>
      </c>
      <c r="C62" s="7" t="e">
        <f>VLOOKUP(A62,$A$64:E73,3)</f>
        <v>#REF!</v>
      </c>
      <c r="D62" s="7" t="e">
        <f>VLOOKUP(A62,$A$64:E73,4)</f>
        <v>#REF!</v>
      </c>
      <c r="E62" s="7" t="e">
        <f>VLOOKUP(A62,$A$64:E73,5)</f>
        <v>#REF!</v>
      </c>
    </row>
    <row r="63" spans="1:13">
      <c r="B63" t="s">
        <v>1297</v>
      </c>
      <c r="C63" t="s">
        <v>1298</v>
      </c>
      <c r="D63" t="s">
        <v>1299</v>
      </c>
      <c r="E63" t="s">
        <v>1300</v>
      </c>
    </row>
    <row r="64" spans="1:13">
      <c r="A64">
        <v>0</v>
      </c>
      <c r="B64" t="s">
        <v>1169</v>
      </c>
      <c r="C64" t="s">
        <v>1170</v>
      </c>
      <c r="D64" t="s">
        <v>1171</v>
      </c>
      <c r="E64" s="5">
        <v>0</v>
      </c>
    </row>
    <row r="65" spans="1:5">
      <c r="A65">
        <v>1</v>
      </c>
      <c r="B65" t="s">
        <v>1354</v>
      </c>
      <c r="C65" t="s">
        <v>1400</v>
      </c>
      <c r="D65" t="s">
        <v>1169</v>
      </c>
      <c r="E65">
        <v>16396</v>
      </c>
    </row>
    <row r="66" spans="1:5">
      <c r="A66">
        <v>2</v>
      </c>
      <c r="B66" t="s">
        <v>1347</v>
      </c>
      <c r="C66" t="s">
        <v>1348</v>
      </c>
      <c r="D66" t="s">
        <v>1307</v>
      </c>
      <c r="E66">
        <v>13990</v>
      </c>
    </row>
    <row r="67" spans="1:5">
      <c r="A67">
        <v>3</v>
      </c>
      <c r="B67" t="s">
        <v>1345</v>
      </c>
      <c r="C67" t="s">
        <v>1346</v>
      </c>
      <c r="D67" t="s">
        <v>1171</v>
      </c>
      <c r="E67">
        <v>19900</v>
      </c>
    </row>
    <row r="68" spans="1:5">
      <c r="A68">
        <v>4</v>
      </c>
      <c r="B68" t="s">
        <v>1333</v>
      </c>
      <c r="C68" t="s">
        <v>1344</v>
      </c>
      <c r="D68" t="s">
        <v>1168</v>
      </c>
      <c r="E68">
        <v>52990</v>
      </c>
    </row>
    <row r="69" spans="1:5">
      <c r="A69">
        <v>5</v>
      </c>
      <c r="B69" t="s">
        <v>1349</v>
      </c>
      <c r="C69" t="s">
        <v>1350</v>
      </c>
      <c r="D69" t="s">
        <v>1169</v>
      </c>
      <c r="E69">
        <v>38990</v>
      </c>
    </row>
    <row r="70" spans="1:5">
      <c r="A70">
        <v>6</v>
      </c>
      <c r="B70" t="s">
        <v>1341</v>
      </c>
      <c r="C70" t="s">
        <v>1342</v>
      </c>
      <c r="D70" t="s">
        <v>1318</v>
      </c>
      <c r="E70">
        <v>39990</v>
      </c>
    </row>
    <row r="71" spans="1:5">
      <c r="A71">
        <v>7</v>
      </c>
      <c r="B71" t="s">
        <v>1339</v>
      </c>
      <c r="C71" t="s">
        <v>1340</v>
      </c>
      <c r="D71" t="s">
        <v>1169</v>
      </c>
      <c r="E71">
        <v>34990</v>
      </c>
    </row>
    <row r="72" spans="1:5">
      <c r="A72">
        <v>8</v>
      </c>
      <c r="B72" t="s">
        <v>1325</v>
      </c>
      <c r="C72" t="s">
        <v>1362</v>
      </c>
      <c r="D72" t="s">
        <v>1171</v>
      </c>
      <c r="E72">
        <v>42999</v>
      </c>
    </row>
    <row r="73" spans="1:5">
      <c r="A73">
        <v>9</v>
      </c>
      <c r="B73" t="s">
        <v>1325</v>
      </c>
      <c r="C73" t="s">
        <v>1351</v>
      </c>
      <c r="D73" t="s">
        <v>1168</v>
      </c>
      <c r="E73">
        <v>22999</v>
      </c>
    </row>
    <row r="76" spans="1:5">
      <c r="B76" t="s">
        <v>1305</v>
      </c>
    </row>
    <row r="77" spans="1:5">
      <c r="A77" s="10" t="e">
        <f>'CN kuchyne_Franke'!#REF!</f>
        <v>#REF!</v>
      </c>
      <c r="B77" s="7" t="e">
        <f>VLOOKUP(A77,$A$79:E88,2)</f>
        <v>#REF!</v>
      </c>
      <c r="C77" s="7" t="e">
        <f>VLOOKUP(A77,$A$79:E88,3)</f>
        <v>#REF!</v>
      </c>
      <c r="D77" s="7" t="e">
        <f>VLOOKUP(A77,$A$79:E88,4)</f>
        <v>#REF!</v>
      </c>
      <c r="E77" s="7" t="e">
        <f>VLOOKUP(A77,$A$79:E88,5)</f>
        <v>#REF!</v>
      </c>
    </row>
    <row r="78" spans="1:5">
      <c r="B78" t="s">
        <v>1297</v>
      </c>
      <c r="C78" t="s">
        <v>1298</v>
      </c>
      <c r="D78" t="s">
        <v>1299</v>
      </c>
      <c r="E78" t="s">
        <v>1300</v>
      </c>
    </row>
    <row r="79" spans="1:5">
      <c r="A79">
        <v>0</v>
      </c>
      <c r="B79" t="s">
        <v>1168</v>
      </c>
      <c r="C79" t="s">
        <v>1406</v>
      </c>
      <c r="D79" t="s">
        <v>1406</v>
      </c>
      <c r="E79" s="5">
        <v>0</v>
      </c>
    </row>
    <row r="80" spans="1:5">
      <c r="A80">
        <v>1</v>
      </c>
      <c r="B80" t="s">
        <v>1327</v>
      </c>
      <c r="C80" t="s">
        <v>1328</v>
      </c>
      <c r="D80" t="s">
        <v>1406</v>
      </c>
      <c r="E80">
        <v>14980</v>
      </c>
    </row>
    <row r="81" spans="1:5">
      <c r="A81">
        <v>2</v>
      </c>
      <c r="B81" t="s">
        <v>1330</v>
      </c>
      <c r="C81" t="s">
        <v>1363</v>
      </c>
      <c r="D81" t="s">
        <v>1410</v>
      </c>
      <c r="E81">
        <v>18990</v>
      </c>
    </row>
    <row r="82" spans="1:5">
      <c r="A82">
        <v>3</v>
      </c>
      <c r="B82" t="s">
        <v>1364</v>
      </c>
      <c r="C82" t="s">
        <v>1365</v>
      </c>
      <c r="D82" t="s">
        <v>1410</v>
      </c>
      <c r="E82">
        <v>25690</v>
      </c>
    </row>
    <row r="83" spans="1:5">
      <c r="A83">
        <v>4</v>
      </c>
      <c r="B83" t="s">
        <v>1343</v>
      </c>
      <c r="C83" t="s">
        <v>1366</v>
      </c>
      <c r="D83" t="s">
        <v>1410</v>
      </c>
      <c r="E83">
        <v>68900</v>
      </c>
    </row>
    <row r="84" spans="1:5">
      <c r="A84">
        <v>5</v>
      </c>
      <c r="B84" t="s">
        <v>1360</v>
      </c>
      <c r="C84" t="s">
        <v>1367</v>
      </c>
      <c r="D84" t="s">
        <v>1410</v>
      </c>
      <c r="E84">
        <v>13990</v>
      </c>
    </row>
    <row r="85" spans="1:5">
      <c r="A85">
        <v>6</v>
      </c>
      <c r="B85" t="s">
        <v>1341</v>
      </c>
      <c r="C85" t="s">
        <v>1368</v>
      </c>
      <c r="D85" t="s">
        <v>1410</v>
      </c>
      <c r="E85">
        <v>14990</v>
      </c>
    </row>
    <row r="86" spans="1:5">
      <c r="A86">
        <v>7</v>
      </c>
      <c r="B86" t="s">
        <v>1354</v>
      </c>
      <c r="C86" t="s">
        <v>1369</v>
      </c>
      <c r="D86" t="s">
        <v>1410</v>
      </c>
      <c r="E86">
        <v>27290</v>
      </c>
    </row>
    <row r="87" spans="1:5">
      <c r="A87">
        <v>8</v>
      </c>
      <c r="B87" t="s">
        <v>1343</v>
      </c>
      <c r="C87" t="s">
        <v>1371</v>
      </c>
      <c r="D87" t="s">
        <v>1410</v>
      </c>
      <c r="E87">
        <v>39900</v>
      </c>
    </row>
    <row r="88" spans="1:5">
      <c r="A88">
        <v>9</v>
      </c>
      <c r="B88" t="s">
        <v>1327</v>
      </c>
      <c r="C88" t="s">
        <v>1370</v>
      </c>
      <c r="D88" t="s">
        <v>1410</v>
      </c>
      <c r="E88">
        <v>9990</v>
      </c>
    </row>
    <row r="91" spans="1:5">
      <c r="B91" t="s">
        <v>1308</v>
      </c>
    </row>
    <row r="92" spans="1:5">
      <c r="A92" s="2" t="e">
        <f>'CN kuchyne_Franke'!#REF!</f>
        <v>#REF!</v>
      </c>
      <c r="B92" t="e">
        <f>VLOOKUP(A92,$A$94:E103,2)</f>
        <v>#REF!</v>
      </c>
      <c r="C92" t="e">
        <f>VLOOKUP(A92,$A$94:E103,3)</f>
        <v>#REF!</v>
      </c>
      <c r="D92" t="e">
        <f>VLOOKUP(A92,$A$94:E103,4)</f>
        <v>#REF!</v>
      </c>
      <c r="E92" t="e">
        <f>VLOOKUP(A92,$A$94:E103,5)</f>
        <v>#REF!</v>
      </c>
    </row>
    <row r="93" spans="1:5">
      <c r="B93" t="s">
        <v>1297</v>
      </c>
      <c r="C93" t="s">
        <v>1298</v>
      </c>
      <c r="D93" t="s">
        <v>1299</v>
      </c>
      <c r="E93" t="s">
        <v>1300</v>
      </c>
    </row>
    <row r="94" spans="1:5">
      <c r="A94">
        <v>0</v>
      </c>
      <c r="B94" t="s">
        <v>1410</v>
      </c>
      <c r="C94" t="s">
        <v>1410</v>
      </c>
      <c r="D94" t="s">
        <v>1410</v>
      </c>
      <c r="E94" s="5">
        <v>0</v>
      </c>
    </row>
    <row r="95" spans="1:5">
      <c r="A95">
        <v>1</v>
      </c>
      <c r="B95" t="s">
        <v>1325</v>
      </c>
      <c r="C95" t="s">
        <v>1326</v>
      </c>
      <c r="D95" t="s">
        <v>1410</v>
      </c>
      <c r="E95">
        <v>79999</v>
      </c>
    </row>
    <row r="96" spans="1:5">
      <c r="A96">
        <v>2</v>
      </c>
      <c r="B96" t="s">
        <v>1354</v>
      </c>
      <c r="C96" t="s">
        <v>1355</v>
      </c>
      <c r="D96" t="s">
        <v>1410</v>
      </c>
      <c r="E96">
        <v>1</v>
      </c>
    </row>
    <row r="97" spans="1:5">
      <c r="A97">
        <v>3</v>
      </c>
      <c r="B97" t="s">
        <v>1356</v>
      </c>
      <c r="C97" t="s">
        <v>1357</v>
      </c>
      <c r="D97" t="s">
        <v>1410</v>
      </c>
      <c r="E97">
        <v>14759</v>
      </c>
    </row>
    <row r="98" spans="1:5">
      <c r="A98">
        <v>4</v>
      </c>
      <c r="B98" t="s">
        <v>1341</v>
      </c>
      <c r="C98" t="s">
        <v>1358</v>
      </c>
      <c r="D98" t="s">
        <v>1410</v>
      </c>
      <c r="E98">
        <v>39990</v>
      </c>
    </row>
    <row r="99" spans="1:5">
      <c r="A99">
        <v>5</v>
      </c>
      <c r="B99" t="s">
        <v>1349</v>
      </c>
      <c r="C99" t="s">
        <v>1359</v>
      </c>
      <c r="D99" t="s">
        <v>1410</v>
      </c>
      <c r="E99">
        <v>28490</v>
      </c>
    </row>
    <row r="100" spans="1:5">
      <c r="A100">
        <v>6</v>
      </c>
      <c r="B100" t="s">
        <v>1360</v>
      </c>
      <c r="C100" t="s">
        <v>1361</v>
      </c>
      <c r="D100" t="s">
        <v>1410</v>
      </c>
      <c r="E100">
        <v>29990</v>
      </c>
    </row>
    <row r="101" spans="1:5">
      <c r="A101">
        <v>7</v>
      </c>
      <c r="B101" t="s">
        <v>1327</v>
      </c>
      <c r="C101" t="s">
        <v>1401</v>
      </c>
      <c r="D101" t="s">
        <v>1410</v>
      </c>
      <c r="E101">
        <v>9037</v>
      </c>
    </row>
    <row r="102" spans="1:5">
      <c r="A102">
        <v>8</v>
      </c>
      <c r="B102" t="s">
        <v>1327</v>
      </c>
      <c r="C102" t="s">
        <v>1402</v>
      </c>
      <c r="D102" t="s">
        <v>1410</v>
      </c>
      <c r="E102">
        <v>28990</v>
      </c>
    </row>
    <row r="103" spans="1:5">
      <c r="A103">
        <v>9</v>
      </c>
      <c r="B103" t="s">
        <v>1387</v>
      </c>
      <c r="C103" t="s">
        <v>1403</v>
      </c>
      <c r="D103" t="s">
        <v>1410</v>
      </c>
      <c r="E103">
        <v>13990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672"/>
  <sheetViews>
    <sheetView workbookViewId="0">
      <selection activeCell="M32" sqref="M32"/>
    </sheetView>
  </sheetViews>
  <sheetFormatPr defaultColWidth="9.109375" defaultRowHeight="15.6"/>
  <cols>
    <col min="1" max="1" width="11.5546875" customWidth="1"/>
    <col min="2" max="2" width="12.109375" customWidth="1"/>
    <col min="3" max="3" width="8.5546875" style="1" customWidth="1"/>
    <col min="4" max="4" width="26.109375" style="1" customWidth="1"/>
    <col min="5" max="5" width="14.88671875" style="1" customWidth="1"/>
    <col min="6" max="6" width="12.109375" style="1" customWidth="1"/>
    <col min="7" max="7" width="11.109375" style="11" customWidth="1"/>
    <col min="8" max="8" width="21" style="11" customWidth="1"/>
    <col min="9" max="9" width="14.5546875" style="11" customWidth="1"/>
    <col min="10" max="10" width="9.6640625" style="11" customWidth="1"/>
    <col min="11" max="11" width="11.6640625" style="1" customWidth="1"/>
    <col min="12" max="12" width="12.109375" style="1" customWidth="1"/>
    <col min="13" max="13" width="11" style="1" customWidth="1"/>
    <col min="14" max="17" width="9.109375" style="1" customWidth="1"/>
    <col min="18" max="16384" width="9.109375" style="1"/>
  </cols>
  <sheetData>
    <row r="1" spans="3:13">
      <c r="C1" s="1">
        <v>45</v>
      </c>
      <c r="D1" s="1" t="s">
        <v>455</v>
      </c>
      <c r="E1" s="1" t="s">
        <v>456</v>
      </c>
      <c r="F1" s="1" t="s">
        <v>457</v>
      </c>
    </row>
    <row r="2" spans="3:13">
      <c r="C2" s="1">
        <v>101</v>
      </c>
      <c r="D2" s="1" t="s">
        <v>431</v>
      </c>
      <c r="E2" t="s">
        <v>647</v>
      </c>
      <c r="F2" s="1" t="s">
        <v>457</v>
      </c>
    </row>
    <row r="3" spans="3:13">
      <c r="C3" s="1">
        <v>101</v>
      </c>
      <c r="D3" t="s">
        <v>431</v>
      </c>
      <c r="E3" t="s">
        <v>1559</v>
      </c>
      <c r="F3" s="1" t="s">
        <v>457</v>
      </c>
      <c r="G3" s="11" t="e">
        <f>#REF!</f>
        <v>#REF!</v>
      </c>
    </row>
    <row r="4" spans="3:13">
      <c r="C4">
        <v>106</v>
      </c>
      <c r="D4" s="1" t="s">
        <v>724</v>
      </c>
      <c r="E4" t="s">
        <v>456</v>
      </c>
      <c r="F4" s="1" t="s">
        <v>457</v>
      </c>
      <c r="G4" s="13" t="e">
        <f>#REF!</f>
        <v>#REF!</v>
      </c>
      <c r="H4" s="12" t="e">
        <f>VLOOKUP(G4,$C$1:F680,2)</f>
        <v>#REF!</v>
      </c>
      <c r="I4" s="11" t="e">
        <f>VLOOKUP(G4,$C$1:F680,3)</f>
        <v>#REF!</v>
      </c>
      <c r="J4" s="11" t="e">
        <f>VLOOKUP(G4,$C$1:F680,4)</f>
        <v>#REF!</v>
      </c>
    </row>
    <row r="5" spans="3:13">
      <c r="C5">
        <v>110</v>
      </c>
      <c r="D5" s="1" t="s">
        <v>431</v>
      </c>
      <c r="E5" t="s">
        <v>646</v>
      </c>
      <c r="F5" s="1" t="s">
        <v>457</v>
      </c>
      <c r="G5" s="13"/>
      <c r="H5" s="12"/>
    </row>
    <row r="6" spans="3:13">
      <c r="C6">
        <v>110</v>
      </c>
      <c r="D6" s="1" t="s">
        <v>431</v>
      </c>
      <c r="E6" t="s">
        <v>646</v>
      </c>
      <c r="F6" s="1" t="s">
        <v>457</v>
      </c>
      <c r="G6" s="13"/>
      <c r="H6" s="12"/>
    </row>
    <row r="7" spans="3:13">
      <c r="C7" s="1">
        <v>112</v>
      </c>
      <c r="D7" s="1" t="s">
        <v>458</v>
      </c>
      <c r="E7" s="1" t="s">
        <v>459</v>
      </c>
      <c r="F7" s="1" t="s">
        <v>457</v>
      </c>
      <c r="H7" s="12"/>
      <c r="K7"/>
      <c r="L7"/>
      <c r="M7"/>
    </row>
    <row r="8" spans="3:13">
      <c r="C8" s="1">
        <v>113</v>
      </c>
      <c r="D8" s="1" t="s">
        <v>431</v>
      </c>
      <c r="E8" s="1" t="s">
        <v>646</v>
      </c>
      <c r="F8" s="1" t="s">
        <v>457</v>
      </c>
      <c r="G8" s="11" t="s">
        <v>2401</v>
      </c>
      <c r="H8" s="12"/>
      <c r="K8"/>
      <c r="L8"/>
      <c r="M8"/>
    </row>
    <row r="9" spans="3:13">
      <c r="C9">
        <v>113</v>
      </c>
      <c r="D9" s="1" t="s">
        <v>431</v>
      </c>
      <c r="E9" t="s">
        <v>646</v>
      </c>
      <c r="F9" s="1" t="s">
        <v>457</v>
      </c>
      <c r="G9" s="13" t="e">
        <f>#REF!</f>
        <v>#REF!</v>
      </c>
      <c r="H9" s="12" t="e">
        <f>VLOOKUP(G9,$C$1:F680,2)</f>
        <v>#REF!</v>
      </c>
      <c r="I9" s="11" t="e">
        <f>VLOOKUP(G9,$C$1:F680,3)</f>
        <v>#REF!</v>
      </c>
      <c r="J9" s="11" t="e">
        <f>VLOOKUP(G9,$C$1:F680,4)</f>
        <v>#REF!</v>
      </c>
      <c r="K9"/>
      <c r="L9"/>
      <c r="M9"/>
    </row>
    <row r="10" spans="3:13">
      <c r="C10" s="1">
        <v>121</v>
      </c>
      <c r="D10" s="1" t="s">
        <v>460</v>
      </c>
      <c r="E10" s="1" t="s">
        <v>459</v>
      </c>
      <c r="F10" s="1" t="s">
        <v>457</v>
      </c>
      <c r="K10"/>
      <c r="L10"/>
      <c r="M10"/>
    </row>
    <row r="11" spans="3:13">
      <c r="C11" s="1">
        <v>125</v>
      </c>
      <c r="D11" s="1" t="s">
        <v>461</v>
      </c>
      <c r="E11" s="1" t="s">
        <v>459</v>
      </c>
      <c r="F11" s="1" t="s">
        <v>457</v>
      </c>
      <c r="G11" s="11" t="e">
        <f>#REF!</f>
        <v>#REF!</v>
      </c>
      <c r="H11" s="12"/>
      <c r="K11"/>
      <c r="L11"/>
      <c r="M11"/>
    </row>
    <row r="12" spans="3:13">
      <c r="C12" s="1">
        <v>132</v>
      </c>
      <c r="D12" s="1" t="s">
        <v>665</v>
      </c>
      <c r="E12" s="1" t="s">
        <v>459</v>
      </c>
      <c r="F12" s="1" t="s">
        <v>457</v>
      </c>
      <c r="G12" s="13" t="e">
        <f>#REF!</f>
        <v>#REF!</v>
      </c>
      <c r="H12" s="12" t="e">
        <f>VLOOKUP(G12,$C$1:F680,2)</f>
        <v>#REF!</v>
      </c>
      <c r="I12" s="11" t="e">
        <f>VLOOKUP(G12,$C$1:F680,3)</f>
        <v>#REF!</v>
      </c>
      <c r="J12" s="11" t="e">
        <f>VLOOKUP(G12,$C$1:F680,4)</f>
        <v>#REF!</v>
      </c>
      <c r="K12"/>
      <c r="L12"/>
      <c r="M12"/>
    </row>
    <row r="13" spans="3:13">
      <c r="C13">
        <v>132</v>
      </c>
      <c r="D13" s="1" t="s">
        <v>665</v>
      </c>
      <c r="E13" t="s">
        <v>707</v>
      </c>
      <c r="F13" s="1" t="s">
        <v>457</v>
      </c>
      <c r="G13" s="13"/>
      <c r="H13" s="12"/>
      <c r="K13"/>
      <c r="L13"/>
      <c r="M13"/>
    </row>
    <row r="14" spans="3:13">
      <c r="C14" s="1">
        <v>134</v>
      </c>
      <c r="D14" t="s">
        <v>654</v>
      </c>
      <c r="E14" s="1" t="s">
        <v>459</v>
      </c>
      <c r="F14" s="1" t="s">
        <v>457</v>
      </c>
      <c r="G14" s="13"/>
      <c r="H14" s="12"/>
      <c r="K14"/>
      <c r="L14"/>
      <c r="M14"/>
    </row>
    <row r="15" spans="3:13">
      <c r="C15" s="1">
        <v>149</v>
      </c>
      <c r="D15" t="s">
        <v>659</v>
      </c>
      <c r="E15" s="1" t="s">
        <v>459</v>
      </c>
      <c r="F15" s="1" t="s">
        <v>457</v>
      </c>
      <c r="G15" s="11" t="s">
        <v>565</v>
      </c>
      <c r="K15"/>
      <c r="L15"/>
      <c r="M15"/>
    </row>
    <row r="16" spans="3:13">
      <c r="C16" s="1">
        <v>162</v>
      </c>
      <c r="D16" t="s">
        <v>666</v>
      </c>
      <c r="E16" s="1" t="s">
        <v>459</v>
      </c>
      <c r="F16" s="1" t="s">
        <v>457</v>
      </c>
      <c r="G16" s="13" t="e">
        <f>#REF!</f>
        <v>#REF!</v>
      </c>
      <c r="H16" s="12" t="e">
        <f>VLOOKUP(G16,$C$1:F680,2)</f>
        <v>#REF!</v>
      </c>
      <c r="I16" s="11" t="e">
        <f>VLOOKUP(G16,$C$1:F680,3)</f>
        <v>#REF!</v>
      </c>
      <c r="J16" s="11" t="e">
        <f>VLOOKUP(G16,$C$1:F680,4)</f>
        <v>#REF!</v>
      </c>
      <c r="K16"/>
      <c r="L16"/>
      <c r="M16"/>
    </row>
    <row r="17" spans="3:13">
      <c r="C17" s="1">
        <v>164</v>
      </c>
      <c r="D17" s="1" t="s">
        <v>462</v>
      </c>
      <c r="E17" s="1" t="s">
        <v>459</v>
      </c>
      <c r="F17" s="1" t="s">
        <v>457</v>
      </c>
      <c r="G17" s="13"/>
      <c r="H17" s="12"/>
      <c r="K17"/>
      <c r="L17"/>
      <c r="M17"/>
    </row>
    <row r="18" spans="3:13">
      <c r="C18">
        <v>164</v>
      </c>
      <c r="D18" s="1" t="s">
        <v>462</v>
      </c>
      <c r="E18" t="s">
        <v>707</v>
      </c>
      <c r="F18" s="1" t="s">
        <v>457</v>
      </c>
      <c r="G18" s="13"/>
      <c r="H18" s="12"/>
      <c r="K18"/>
      <c r="L18"/>
      <c r="M18"/>
    </row>
    <row r="19" spans="3:13">
      <c r="C19" s="1">
        <v>171</v>
      </c>
      <c r="D19" t="s">
        <v>656</v>
      </c>
      <c r="E19" s="1" t="s">
        <v>459</v>
      </c>
      <c r="F19" s="1" t="s">
        <v>457</v>
      </c>
      <c r="G19" s="13"/>
      <c r="H19" s="12"/>
      <c r="K19"/>
      <c r="L19"/>
      <c r="M19"/>
    </row>
    <row r="20" spans="3:13">
      <c r="C20">
        <v>171</v>
      </c>
      <c r="D20" t="s">
        <v>656</v>
      </c>
      <c r="E20" t="s">
        <v>707</v>
      </c>
      <c r="F20" s="1" t="s">
        <v>457</v>
      </c>
      <c r="G20" s="13"/>
      <c r="H20" s="12"/>
      <c r="K20"/>
      <c r="L20"/>
      <c r="M20"/>
    </row>
    <row r="21" spans="3:13">
      <c r="C21" s="1">
        <v>190</v>
      </c>
      <c r="D21" s="1" t="s">
        <v>125</v>
      </c>
      <c r="E21" t="s">
        <v>713</v>
      </c>
      <c r="F21" s="1" t="s">
        <v>457</v>
      </c>
      <c r="H21" s="12"/>
      <c r="K21"/>
      <c r="L21"/>
      <c r="M21"/>
    </row>
    <row r="22" spans="3:13">
      <c r="C22">
        <v>190</v>
      </c>
      <c r="D22" t="s">
        <v>125</v>
      </c>
      <c r="E22" t="s">
        <v>1558</v>
      </c>
      <c r="F22" s="1" t="s">
        <v>457</v>
      </c>
      <c r="K22"/>
      <c r="L22"/>
      <c r="M22"/>
    </row>
    <row r="23" spans="3:13">
      <c r="C23">
        <v>191</v>
      </c>
      <c r="D23" t="s">
        <v>667</v>
      </c>
      <c r="E23" t="s">
        <v>459</v>
      </c>
      <c r="F23" s="1" t="s">
        <v>457</v>
      </c>
      <c r="G23" s="11" t="s">
        <v>2404</v>
      </c>
      <c r="K23"/>
      <c r="L23"/>
      <c r="M23"/>
    </row>
    <row r="24" spans="3:13">
      <c r="C24">
        <v>191</v>
      </c>
      <c r="D24" t="s">
        <v>667</v>
      </c>
      <c r="E24" t="s">
        <v>707</v>
      </c>
      <c r="F24" s="1" t="s">
        <v>457</v>
      </c>
      <c r="K24"/>
      <c r="L24"/>
      <c r="M24"/>
    </row>
    <row r="25" spans="3:13">
      <c r="C25">
        <v>197</v>
      </c>
      <c r="D25" t="s">
        <v>655</v>
      </c>
      <c r="E25" t="s">
        <v>459</v>
      </c>
      <c r="F25" s="1" t="s">
        <v>457</v>
      </c>
      <c r="G25" s="13" t="e">
        <f>'CN kuchyne_Franke'!#REF!</f>
        <v>#REF!</v>
      </c>
      <c r="H25" s="12" t="e">
        <f>VLOOKUP(G25,$C$1:F680,2)</f>
        <v>#REF!</v>
      </c>
      <c r="I25" s="11" t="e">
        <f>VLOOKUP(G25,$C$1:F680,3)</f>
        <v>#REF!</v>
      </c>
      <c r="J25" s="11" t="e">
        <f>VLOOKUP(G25,$C$1:F680,4)</f>
        <v>#REF!</v>
      </c>
      <c r="K25"/>
      <c r="L25"/>
      <c r="M25"/>
    </row>
    <row r="26" spans="3:13">
      <c r="C26" s="1">
        <v>226</v>
      </c>
      <c r="D26" s="1" t="s">
        <v>463</v>
      </c>
      <c r="E26" s="1" t="s">
        <v>464</v>
      </c>
      <c r="F26" s="1" t="s">
        <v>457</v>
      </c>
      <c r="H26" s="12"/>
      <c r="K26"/>
      <c r="L26"/>
      <c r="M26"/>
    </row>
    <row r="27" spans="3:13">
      <c r="C27" s="1">
        <v>340</v>
      </c>
      <c r="D27" s="1" t="s">
        <v>465</v>
      </c>
      <c r="E27" s="1" t="s">
        <v>456</v>
      </c>
      <c r="F27" s="1" t="s">
        <v>457</v>
      </c>
      <c r="H27" s="12"/>
      <c r="K27"/>
      <c r="L27"/>
      <c r="M27"/>
    </row>
    <row r="28" spans="3:13">
      <c r="C28" s="1">
        <v>344</v>
      </c>
      <c r="D28" s="1" t="s">
        <v>466</v>
      </c>
      <c r="E28" s="1" t="s">
        <v>464</v>
      </c>
      <c r="F28" s="1" t="s">
        <v>457</v>
      </c>
      <c r="H28" s="12"/>
      <c r="K28"/>
      <c r="L28"/>
      <c r="M28"/>
    </row>
    <row r="29" spans="3:13">
      <c r="C29" s="1">
        <v>348</v>
      </c>
      <c r="D29" s="1" t="s">
        <v>467</v>
      </c>
      <c r="E29" s="1" t="s">
        <v>468</v>
      </c>
      <c r="F29" s="1" t="s">
        <v>457</v>
      </c>
      <c r="H29" s="12"/>
      <c r="K29"/>
      <c r="L29"/>
      <c r="M29"/>
    </row>
    <row r="30" spans="3:13">
      <c r="C30" s="1">
        <v>353</v>
      </c>
      <c r="D30" s="1" t="s">
        <v>469</v>
      </c>
      <c r="E30" s="1" t="s">
        <v>464</v>
      </c>
      <c r="F30" s="1" t="s">
        <v>457</v>
      </c>
      <c r="G30" s="11" t="s">
        <v>2404</v>
      </c>
      <c r="H30" s="12"/>
      <c r="K30"/>
      <c r="L30"/>
      <c r="M30"/>
    </row>
    <row r="31" spans="3:13">
      <c r="C31" s="1">
        <v>375</v>
      </c>
      <c r="D31" s="1" t="s">
        <v>470</v>
      </c>
      <c r="E31" s="1" t="s">
        <v>464</v>
      </c>
      <c r="F31" s="1" t="s">
        <v>457</v>
      </c>
      <c r="G31" s="13" t="e">
        <f>'CN kuchyne_Franke'!#REF!</f>
        <v>#REF!</v>
      </c>
      <c r="H31" s="12" t="e">
        <f>VLOOKUP(G31,$C$1:F680,2)</f>
        <v>#REF!</v>
      </c>
      <c r="I31" s="11" t="e">
        <f>VLOOKUP(G31,$C$1:F680,3)</f>
        <v>#REF!</v>
      </c>
      <c r="J31" s="11" t="e">
        <f>VLOOKUP(G31,$C$1:F680,4)</f>
        <v>#REF!</v>
      </c>
      <c r="K31"/>
      <c r="L31"/>
      <c r="M31"/>
    </row>
    <row r="32" spans="3:13">
      <c r="C32" s="1">
        <v>381</v>
      </c>
      <c r="D32" s="1" t="s">
        <v>174</v>
      </c>
      <c r="E32" s="1" t="s">
        <v>464</v>
      </c>
      <c r="F32" s="1" t="s">
        <v>457</v>
      </c>
      <c r="K32"/>
      <c r="L32"/>
      <c r="M32"/>
    </row>
    <row r="33" spans="3:13">
      <c r="C33" s="1">
        <v>396</v>
      </c>
      <c r="D33" s="1" t="s">
        <v>471</v>
      </c>
      <c r="E33" s="1" t="s">
        <v>464</v>
      </c>
      <c r="F33" s="1" t="s">
        <v>457</v>
      </c>
      <c r="G33" s="11" t="s">
        <v>2404</v>
      </c>
      <c r="H33" s="12"/>
      <c r="K33"/>
      <c r="L33"/>
      <c r="M33"/>
    </row>
    <row r="34" spans="3:13">
      <c r="C34" s="1">
        <v>399</v>
      </c>
      <c r="D34" s="1" t="s">
        <v>472</v>
      </c>
      <c r="E34" s="1" t="s">
        <v>456</v>
      </c>
      <c r="F34" s="1" t="s">
        <v>457</v>
      </c>
      <c r="G34" s="14" t="e">
        <f>'CN kuchyne_Franke'!#REF!</f>
        <v>#REF!</v>
      </c>
      <c r="H34" s="12" t="e">
        <f>VLOOKUP(G34,$C$1:F680,2)</f>
        <v>#REF!</v>
      </c>
      <c r="I34" s="11" t="e">
        <f>VLOOKUP(G34,$C$1:F680,3)</f>
        <v>#REF!</v>
      </c>
      <c r="J34" s="11" t="e">
        <f>VLOOKUP(G34,$C$1:F680,4)</f>
        <v>#REF!</v>
      </c>
      <c r="K34"/>
      <c r="L34"/>
      <c r="M34"/>
    </row>
    <row r="35" spans="3:13">
      <c r="C35" s="1">
        <v>500</v>
      </c>
      <c r="D35" s="1" t="s">
        <v>431</v>
      </c>
      <c r="E35" s="1" t="s">
        <v>473</v>
      </c>
      <c r="F35" s="1" t="s">
        <v>457</v>
      </c>
      <c r="G35" s="14"/>
      <c r="H35" s="12"/>
      <c r="K35"/>
      <c r="L35"/>
      <c r="M35"/>
    </row>
    <row r="36" spans="3:13">
      <c r="C36">
        <v>500</v>
      </c>
      <c r="D36" t="s">
        <v>431</v>
      </c>
      <c r="E36" t="s">
        <v>646</v>
      </c>
      <c r="F36" s="1" t="s">
        <v>457</v>
      </c>
      <c r="G36" s="11" t="s">
        <v>2404</v>
      </c>
      <c r="K36"/>
      <c r="L36"/>
      <c r="M36"/>
    </row>
    <row r="37" spans="3:13">
      <c r="C37">
        <v>501</v>
      </c>
      <c r="D37" s="1" t="s">
        <v>799</v>
      </c>
      <c r="E37" t="s">
        <v>741</v>
      </c>
      <c r="F37" s="1" t="s">
        <v>791</v>
      </c>
      <c r="G37" s="13" t="e">
        <f>'CN kuchyne_Franke'!#REF!</f>
        <v>#REF!</v>
      </c>
      <c r="H37" s="12" t="e">
        <f>VLOOKUP(G37,$C$1:F680,2)</f>
        <v>#REF!</v>
      </c>
      <c r="I37" s="11" t="e">
        <f>VLOOKUP(G34,$C$1:F680,3)</f>
        <v>#REF!</v>
      </c>
      <c r="J37" s="11" t="e">
        <f>VLOOKUP(G34,$C$1:F680,4)</f>
        <v>#REF!</v>
      </c>
      <c r="K37"/>
      <c r="L37"/>
      <c r="M37"/>
    </row>
    <row r="38" spans="3:13">
      <c r="C38">
        <v>503</v>
      </c>
      <c r="D38" s="1" t="s">
        <v>800</v>
      </c>
      <c r="E38" t="s">
        <v>741</v>
      </c>
      <c r="F38" s="1" t="s">
        <v>791</v>
      </c>
      <c r="K38"/>
      <c r="L38"/>
      <c r="M38"/>
    </row>
    <row r="39" spans="3:13">
      <c r="C39" s="1">
        <v>514</v>
      </c>
      <c r="D39" s="1" t="s">
        <v>474</v>
      </c>
      <c r="E39" t="s">
        <v>712</v>
      </c>
      <c r="F39" s="1" t="s">
        <v>457</v>
      </c>
      <c r="K39"/>
      <c r="L39"/>
      <c r="M39"/>
    </row>
    <row r="40" spans="3:13">
      <c r="C40">
        <v>514</v>
      </c>
      <c r="D40" s="1" t="s">
        <v>474</v>
      </c>
      <c r="E40" t="s">
        <v>1557</v>
      </c>
      <c r="F40" s="1" t="s">
        <v>457</v>
      </c>
      <c r="K40"/>
      <c r="L40"/>
      <c r="M40"/>
    </row>
    <row r="41" spans="3:13">
      <c r="C41" s="1">
        <v>515</v>
      </c>
      <c r="D41" s="1" t="s">
        <v>475</v>
      </c>
      <c r="E41" s="1" t="s">
        <v>459</v>
      </c>
      <c r="F41" s="1" t="s">
        <v>457</v>
      </c>
      <c r="K41"/>
      <c r="L41"/>
      <c r="M41"/>
    </row>
    <row r="42" spans="3:13">
      <c r="C42" s="1">
        <v>522</v>
      </c>
      <c r="D42" s="1" t="s">
        <v>476</v>
      </c>
      <c r="E42" s="1" t="s">
        <v>459</v>
      </c>
      <c r="F42" s="1" t="s">
        <v>457</v>
      </c>
      <c r="K42"/>
      <c r="L42"/>
      <c r="M42"/>
    </row>
    <row r="43" spans="3:13">
      <c r="C43" s="1">
        <v>540</v>
      </c>
      <c r="D43" s="1" t="s">
        <v>458</v>
      </c>
      <c r="E43" s="1" t="s">
        <v>459</v>
      </c>
      <c r="F43" s="1" t="s">
        <v>457</v>
      </c>
      <c r="K43"/>
      <c r="L43"/>
      <c r="M43"/>
    </row>
    <row r="44" spans="3:13">
      <c r="C44" s="1">
        <v>551</v>
      </c>
      <c r="D44" s="1" t="s">
        <v>477</v>
      </c>
      <c r="E44" s="1" t="s">
        <v>459</v>
      </c>
      <c r="F44" s="1" t="s">
        <v>457</v>
      </c>
      <c r="K44"/>
      <c r="L44"/>
      <c r="M44"/>
    </row>
    <row r="45" spans="3:13">
      <c r="C45" s="1">
        <v>564</v>
      </c>
      <c r="D45" t="s">
        <v>657</v>
      </c>
      <c r="E45" s="1" t="s">
        <v>459</v>
      </c>
      <c r="F45" s="1" t="s">
        <v>457</v>
      </c>
      <c r="K45"/>
      <c r="L45"/>
      <c r="M45"/>
    </row>
    <row r="46" spans="3:13">
      <c r="C46" s="1">
        <v>590</v>
      </c>
      <c r="D46" s="1" t="s">
        <v>34</v>
      </c>
      <c r="E46" s="1" t="s">
        <v>459</v>
      </c>
      <c r="F46" s="1" t="s">
        <v>457</v>
      </c>
      <c r="K46"/>
      <c r="L46"/>
      <c r="M46"/>
    </row>
    <row r="47" spans="3:13">
      <c r="C47" s="1">
        <v>637</v>
      </c>
      <c r="D47" s="1" t="s">
        <v>478</v>
      </c>
      <c r="E47" s="1" t="s">
        <v>456</v>
      </c>
      <c r="F47" s="1" t="s">
        <v>457</v>
      </c>
      <c r="K47"/>
      <c r="L47"/>
      <c r="M47"/>
    </row>
    <row r="48" spans="3:13">
      <c r="C48" s="1">
        <v>685</v>
      </c>
      <c r="D48" s="1" t="s">
        <v>479</v>
      </c>
      <c r="E48" s="1" t="s">
        <v>464</v>
      </c>
      <c r="F48" s="1" t="s">
        <v>457</v>
      </c>
      <c r="K48"/>
      <c r="L48"/>
      <c r="M48"/>
    </row>
    <row r="49" spans="3:13">
      <c r="C49" s="1">
        <v>708</v>
      </c>
      <c r="D49" s="1" t="s">
        <v>480</v>
      </c>
      <c r="E49" s="1" t="s">
        <v>464</v>
      </c>
      <c r="F49" s="1" t="s">
        <v>457</v>
      </c>
      <c r="K49"/>
      <c r="L49"/>
      <c r="M49"/>
    </row>
    <row r="50" spans="3:13">
      <c r="C50" s="1">
        <v>729</v>
      </c>
      <c r="D50" s="1" t="s">
        <v>481</v>
      </c>
      <c r="E50" s="1" t="s">
        <v>464</v>
      </c>
      <c r="F50" s="1" t="s">
        <v>457</v>
      </c>
      <c r="K50"/>
      <c r="L50"/>
      <c r="M50"/>
    </row>
    <row r="51" spans="3:13">
      <c r="C51" s="1">
        <v>740</v>
      </c>
      <c r="D51" s="1" t="s">
        <v>482</v>
      </c>
      <c r="E51" s="1" t="s">
        <v>464</v>
      </c>
      <c r="F51" s="1" t="s">
        <v>457</v>
      </c>
      <c r="K51"/>
      <c r="L51"/>
      <c r="M51"/>
    </row>
    <row r="52" spans="3:13">
      <c r="C52" s="1">
        <v>748</v>
      </c>
      <c r="D52" s="1" t="s">
        <v>483</v>
      </c>
      <c r="E52" s="1" t="s">
        <v>464</v>
      </c>
      <c r="F52" s="1" t="s">
        <v>457</v>
      </c>
      <c r="K52"/>
      <c r="L52"/>
      <c r="M52"/>
    </row>
    <row r="53" spans="3:13">
      <c r="C53" s="1">
        <v>757</v>
      </c>
      <c r="D53" s="1" t="s">
        <v>484</v>
      </c>
      <c r="E53" s="1" t="s">
        <v>464</v>
      </c>
      <c r="F53" s="1" t="s">
        <v>457</v>
      </c>
      <c r="K53"/>
      <c r="L53"/>
      <c r="M53"/>
    </row>
    <row r="54" spans="3:13">
      <c r="C54" s="1">
        <v>775</v>
      </c>
      <c r="D54" s="1" t="s">
        <v>485</v>
      </c>
      <c r="E54" s="1" t="s">
        <v>464</v>
      </c>
      <c r="F54" s="1" t="s">
        <v>457</v>
      </c>
      <c r="K54"/>
      <c r="L54"/>
      <c r="M54"/>
    </row>
    <row r="55" spans="3:13">
      <c r="C55" s="1">
        <v>776</v>
      </c>
      <c r="D55" s="1" t="s">
        <v>210</v>
      </c>
      <c r="E55" s="1" t="s">
        <v>464</v>
      </c>
      <c r="F55" s="1" t="s">
        <v>457</v>
      </c>
      <c r="K55"/>
      <c r="L55"/>
      <c r="M55"/>
    </row>
    <row r="56" spans="3:13">
      <c r="C56" s="1">
        <v>781</v>
      </c>
      <c r="D56" s="1" t="s">
        <v>486</v>
      </c>
      <c r="E56" s="1" t="s">
        <v>464</v>
      </c>
      <c r="F56" s="1" t="s">
        <v>457</v>
      </c>
      <c r="K56"/>
      <c r="L56"/>
      <c r="M56"/>
    </row>
    <row r="57" spans="3:13">
      <c r="C57" s="1">
        <v>801</v>
      </c>
      <c r="D57" s="1" t="s">
        <v>431</v>
      </c>
      <c r="E57" s="1" t="s">
        <v>741</v>
      </c>
      <c r="F57" s="1" t="s">
        <v>791</v>
      </c>
      <c r="K57"/>
      <c r="L57"/>
      <c r="M57"/>
    </row>
    <row r="58" spans="3:13">
      <c r="C58" s="1">
        <v>802</v>
      </c>
      <c r="D58" s="1" t="s">
        <v>792</v>
      </c>
      <c r="E58" s="1" t="s">
        <v>741</v>
      </c>
      <c r="F58" s="1" t="s">
        <v>791</v>
      </c>
      <c r="K58"/>
      <c r="L58"/>
      <c r="M58"/>
    </row>
    <row r="59" spans="3:13">
      <c r="C59" s="1">
        <v>803</v>
      </c>
      <c r="D59" s="1" t="s">
        <v>125</v>
      </c>
      <c r="E59" s="1" t="s">
        <v>741</v>
      </c>
      <c r="F59" s="1" t="s">
        <v>791</v>
      </c>
      <c r="K59"/>
      <c r="L59"/>
      <c r="M59"/>
    </row>
    <row r="60" spans="3:13">
      <c r="C60" s="1">
        <v>804</v>
      </c>
      <c r="D60" s="1" t="s">
        <v>490</v>
      </c>
      <c r="E60" s="1" t="s">
        <v>741</v>
      </c>
      <c r="F60" s="1" t="s">
        <v>791</v>
      </c>
      <c r="K60"/>
      <c r="L60"/>
      <c r="M60"/>
    </row>
    <row r="61" spans="3:13">
      <c r="C61" s="1">
        <v>805</v>
      </c>
      <c r="D61" s="1" t="s">
        <v>794</v>
      </c>
      <c r="E61" s="1" t="s">
        <v>741</v>
      </c>
      <c r="F61" s="1" t="s">
        <v>791</v>
      </c>
      <c r="K61"/>
      <c r="L61"/>
      <c r="M61"/>
    </row>
    <row r="62" spans="3:13">
      <c r="C62" s="1">
        <v>806</v>
      </c>
      <c r="D62" s="1" t="s">
        <v>462</v>
      </c>
      <c r="E62" s="1" t="s">
        <v>741</v>
      </c>
      <c r="F62" s="1" t="s">
        <v>791</v>
      </c>
      <c r="K62"/>
      <c r="L62"/>
      <c r="M62"/>
    </row>
    <row r="63" spans="3:13">
      <c r="C63" s="1">
        <v>807</v>
      </c>
      <c r="D63" s="1" t="s">
        <v>795</v>
      </c>
      <c r="E63" s="1" t="s">
        <v>741</v>
      </c>
      <c r="F63" s="1" t="s">
        <v>791</v>
      </c>
      <c r="K63"/>
      <c r="L63"/>
      <c r="M63"/>
    </row>
    <row r="64" spans="3:13">
      <c r="C64" s="1">
        <v>808</v>
      </c>
      <c r="D64" s="1" t="s">
        <v>796</v>
      </c>
      <c r="E64" s="1" t="s">
        <v>741</v>
      </c>
      <c r="F64" s="1" t="s">
        <v>791</v>
      </c>
      <c r="K64"/>
      <c r="L64"/>
      <c r="M64"/>
    </row>
    <row r="65" spans="3:13">
      <c r="C65" s="1">
        <v>809</v>
      </c>
      <c r="D65" s="1" t="s">
        <v>750</v>
      </c>
      <c r="E65" s="1" t="s">
        <v>741</v>
      </c>
      <c r="F65" s="1" t="s">
        <v>791</v>
      </c>
      <c r="K65"/>
      <c r="L65"/>
      <c r="M65"/>
    </row>
    <row r="66" spans="3:13">
      <c r="C66" s="1">
        <v>811</v>
      </c>
      <c r="D66" s="1" t="s">
        <v>476</v>
      </c>
      <c r="E66" s="1" t="s">
        <v>741</v>
      </c>
      <c r="F66" s="1" t="s">
        <v>791</v>
      </c>
      <c r="K66"/>
      <c r="L66"/>
      <c r="M66"/>
    </row>
    <row r="67" spans="3:13">
      <c r="C67" s="1">
        <v>812</v>
      </c>
      <c r="D67" s="1" t="s">
        <v>97</v>
      </c>
      <c r="E67" s="1" t="s">
        <v>741</v>
      </c>
      <c r="F67" s="1" t="s">
        <v>791</v>
      </c>
      <c r="K67"/>
      <c r="L67"/>
      <c r="M67"/>
    </row>
    <row r="68" spans="3:13">
      <c r="C68" s="1">
        <v>814</v>
      </c>
      <c r="D68" s="1" t="s">
        <v>71</v>
      </c>
      <c r="E68" s="1" t="s">
        <v>741</v>
      </c>
      <c r="F68" s="1" t="s">
        <v>791</v>
      </c>
      <c r="K68"/>
      <c r="L68"/>
      <c r="M68"/>
    </row>
    <row r="69" spans="3:13">
      <c r="C69" s="1">
        <v>815</v>
      </c>
      <c r="D69" s="1" t="s">
        <v>797</v>
      </c>
      <c r="E69" s="1" t="s">
        <v>741</v>
      </c>
      <c r="F69" s="1" t="s">
        <v>791</v>
      </c>
      <c r="K69"/>
      <c r="L69"/>
      <c r="M69"/>
    </row>
    <row r="70" spans="3:13">
      <c r="C70" s="1">
        <v>816</v>
      </c>
      <c r="D70" s="1" t="s">
        <v>798</v>
      </c>
      <c r="E70" s="1" t="s">
        <v>741</v>
      </c>
      <c r="F70" s="1" t="s">
        <v>791</v>
      </c>
      <c r="K70"/>
      <c r="L70"/>
      <c r="M70"/>
    </row>
    <row r="71" spans="3:13">
      <c r="C71" s="1">
        <v>851</v>
      </c>
      <c r="D71" t="s">
        <v>668</v>
      </c>
      <c r="E71" s="1" t="s">
        <v>459</v>
      </c>
      <c r="F71" s="1" t="s">
        <v>457</v>
      </c>
      <c r="K71"/>
      <c r="L71"/>
      <c r="M71"/>
    </row>
    <row r="72" spans="3:13">
      <c r="C72" s="1">
        <v>854</v>
      </c>
      <c r="D72" s="1" t="s">
        <v>178</v>
      </c>
      <c r="E72" s="1" t="s">
        <v>487</v>
      </c>
      <c r="F72" s="1" t="s">
        <v>457</v>
      </c>
      <c r="K72"/>
      <c r="L72"/>
      <c r="M72"/>
    </row>
    <row r="73" spans="3:13">
      <c r="C73" s="1">
        <v>859</v>
      </c>
      <c r="D73" s="1" t="s">
        <v>488</v>
      </c>
      <c r="E73" s="1" t="s">
        <v>453</v>
      </c>
      <c r="F73" s="1" t="s">
        <v>457</v>
      </c>
      <c r="K73"/>
      <c r="L73"/>
      <c r="M73"/>
    </row>
    <row r="74" spans="3:13">
      <c r="C74" s="1">
        <v>876</v>
      </c>
      <c r="D74" s="1" t="s">
        <v>489</v>
      </c>
      <c r="E74" s="1" t="s">
        <v>464</v>
      </c>
      <c r="F74" s="1" t="s">
        <v>457</v>
      </c>
      <c r="K74"/>
      <c r="L74"/>
      <c r="M74"/>
    </row>
    <row r="75" spans="3:13">
      <c r="C75" s="1">
        <v>881</v>
      </c>
      <c r="D75" s="1" t="s">
        <v>490</v>
      </c>
      <c r="E75" s="1" t="s">
        <v>459</v>
      </c>
      <c r="F75" s="1" t="s">
        <v>457</v>
      </c>
      <c r="K75"/>
      <c r="L75"/>
      <c r="M75"/>
    </row>
    <row r="76" spans="3:13">
      <c r="C76" s="1">
        <v>1154</v>
      </c>
      <c r="D76" s="1" t="s">
        <v>491</v>
      </c>
      <c r="E76" s="1" t="s">
        <v>456</v>
      </c>
      <c r="F76" s="1" t="s">
        <v>457</v>
      </c>
      <c r="K76"/>
      <c r="L76"/>
      <c r="M76"/>
    </row>
    <row r="77" spans="3:13">
      <c r="C77" s="1">
        <v>1625</v>
      </c>
      <c r="D77" s="1" t="s">
        <v>492</v>
      </c>
      <c r="E77" s="1" t="s">
        <v>456</v>
      </c>
      <c r="F77" s="1" t="s">
        <v>457</v>
      </c>
      <c r="K77"/>
      <c r="L77"/>
      <c r="M77"/>
    </row>
    <row r="78" spans="3:13">
      <c r="C78" s="1">
        <v>1694</v>
      </c>
      <c r="D78" s="1" t="s">
        <v>493</v>
      </c>
      <c r="E78" s="1" t="s">
        <v>464</v>
      </c>
      <c r="F78" s="1" t="s">
        <v>457</v>
      </c>
      <c r="K78"/>
      <c r="L78"/>
      <c r="M78"/>
    </row>
    <row r="79" spans="3:13">
      <c r="C79" s="1">
        <v>1700</v>
      </c>
      <c r="D79" s="1" t="s">
        <v>458</v>
      </c>
      <c r="E79" s="1" t="s">
        <v>459</v>
      </c>
      <c r="F79" s="1" t="s">
        <v>457</v>
      </c>
      <c r="K79"/>
      <c r="L79"/>
      <c r="M79"/>
    </row>
    <row r="80" spans="3:13">
      <c r="C80" s="1">
        <v>1715</v>
      </c>
      <c r="D80" s="1" t="s">
        <v>494</v>
      </c>
      <c r="E80" s="1" t="s">
        <v>456</v>
      </c>
      <c r="F80" s="1" t="s">
        <v>457</v>
      </c>
      <c r="K80"/>
      <c r="L80"/>
      <c r="M80"/>
    </row>
    <row r="81" spans="3:13">
      <c r="C81" s="1">
        <v>1738</v>
      </c>
      <c r="D81" s="1" t="s">
        <v>495</v>
      </c>
      <c r="E81" s="1" t="s">
        <v>456</v>
      </c>
      <c r="F81" s="1" t="s">
        <v>457</v>
      </c>
      <c r="K81"/>
      <c r="L81"/>
      <c r="M81"/>
    </row>
    <row r="82" spans="3:13">
      <c r="C82" s="1">
        <v>1758</v>
      </c>
      <c r="D82" s="1" t="s">
        <v>496</v>
      </c>
      <c r="E82" s="1" t="s">
        <v>464</v>
      </c>
      <c r="F82" s="1" t="s">
        <v>457</v>
      </c>
      <c r="K82"/>
      <c r="L82"/>
      <c r="M82"/>
    </row>
    <row r="83" spans="3:13">
      <c r="C83" s="1">
        <v>1764</v>
      </c>
      <c r="D83" s="1" t="s">
        <v>497</v>
      </c>
      <c r="E83" s="1" t="s">
        <v>456</v>
      </c>
      <c r="F83" s="1" t="s">
        <v>457</v>
      </c>
      <c r="K83"/>
      <c r="L83"/>
      <c r="M83"/>
    </row>
    <row r="84" spans="3:13">
      <c r="C84" s="1">
        <v>1770</v>
      </c>
      <c r="D84" s="1" t="s">
        <v>498</v>
      </c>
      <c r="E84" s="1" t="s">
        <v>464</v>
      </c>
      <c r="F84" s="1" t="s">
        <v>457</v>
      </c>
      <c r="K84"/>
      <c r="L84"/>
      <c r="M84"/>
    </row>
    <row r="85" spans="3:13">
      <c r="C85" s="1">
        <v>1783</v>
      </c>
      <c r="D85" s="1" t="s">
        <v>499</v>
      </c>
      <c r="E85" s="1" t="s">
        <v>456</v>
      </c>
      <c r="F85" s="1" t="s">
        <v>457</v>
      </c>
      <c r="K85"/>
      <c r="L85"/>
      <c r="M85"/>
    </row>
    <row r="86" spans="3:13">
      <c r="C86" s="1">
        <v>1792</v>
      </c>
      <c r="D86" s="1" t="s">
        <v>500</v>
      </c>
      <c r="E86" s="1" t="s">
        <v>456</v>
      </c>
      <c r="F86" s="1" t="s">
        <v>457</v>
      </c>
    </row>
    <row r="87" spans="3:13">
      <c r="C87" s="1">
        <v>1795</v>
      </c>
      <c r="D87" s="1" t="s">
        <v>501</v>
      </c>
      <c r="E87" s="1" t="s">
        <v>456</v>
      </c>
      <c r="F87" s="1" t="s">
        <v>457</v>
      </c>
    </row>
    <row r="88" spans="3:13">
      <c r="C88" s="1">
        <v>1796</v>
      </c>
      <c r="D88" s="1" t="s">
        <v>502</v>
      </c>
      <c r="E88" s="1" t="s">
        <v>464</v>
      </c>
      <c r="F88" s="1" t="s">
        <v>457</v>
      </c>
    </row>
    <row r="89" spans="3:13">
      <c r="C89" s="1">
        <v>2801</v>
      </c>
      <c r="D89" s="1" t="s">
        <v>431</v>
      </c>
      <c r="E89" t="s">
        <v>793</v>
      </c>
      <c r="F89" s="1" t="s">
        <v>791</v>
      </c>
    </row>
    <row r="90" spans="3:13">
      <c r="C90" s="1">
        <v>2802</v>
      </c>
      <c r="D90" s="1" t="s">
        <v>792</v>
      </c>
      <c r="E90" t="s">
        <v>793</v>
      </c>
      <c r="F90" s="1" t="s">
        <v>791</v>
      </c>
    </row>
    <row r="91" spans="3:13">
      <c r="C91" s="1">
        <v>2803</v>
      </c>
      <c r="D91" s="1" t="s">
        <v>125</v>
      </c>
      <c r="E91" t="s">
        <v>793</v>
      </c>
      <c r="F91" s="1" t="s">
        <v>791</v>
      </c>
    </row>
    <row r="92" spans="3:13">
      <c r="C92" s="1">
        <v>3167</v>
      </c>
      <c r="D92" s="1" t="s">
        <v>687</v>
      </c>
      <c r="E92" s="1" t="s">
        <v>508</v>
      </c>
      <c r="F92" s="1" t="s">
        <v>457</v>
      </c>
    </row>
    <row r="93" spans="3:13">
      <c r="C93" s="1">
        <v>4298</v>
      </c>
      <c r="D93" s="1" t="s">
        <v>639</v>
      </c>
      <c r="E93" s="1" t="s">
        <v>487</v>
      </c>
      <c r="F93" s="1" t="s">
        <v>457</v>
      </c>
    </row>
    <row r="94" spans="3:13">
      <c r="C94" s="1">
        <v>4299</v>
      </c>
      <c r="D94" s="1" t="s">
        <v>640</v>
      </c>
      <c r="E94" s="1" t="s">
        <v>487</v>
      </c>
      <c r="F94" s="1" t="s">
        <v>457</v>
      </c>
    </row>
    <row r="95" spans="3:13">
      <c r="C95" s="1">
        <v>5310</v>
      </c>
      <c r="D95" s="1" t="s">
        <v>710</v>
      </c>
      <c r="E95" s="1" t="s">
        <v>707</v>
      </c>
      <c r="F95" s="1" t="s">
        <v>457</v>
      </c>
    </row>
    <row r="96" spans="3:13">
      <c r="C96" s="1">
        <v>5311</v>
      </c>
      <c r="D96" s="1" t="s">
        <v>708</v>
      </c>
      <c r="E96" s="1" t="s">
        <v>707</v>
      </c>
      <c r="F96" s="1" t="s">
        <v>457</v>
      </c>
    </row>
    <row r="97" spans="3:6">
      <c r="C97" s="1">
        <v>5500</v>
      </c>
      <c r="D97" s="1" t="s">
        <v>688</v>
      </c>
      <c r="E97" s="1" t="s">
        <v>487</v>
      </c>
      <c r="F97" s="1" t="s">
        <v>457</v>
      </c>
    </row>
    <row r="98" spans="3:6">
      <c r="C98" s="1">
        <v>5501</v>
      </c>
      <c r="D98" s="1" t="s">
        <v>689</v>
      </c>
      <c r="E98" s="1" t="s">
        <v>508</v>
      </c>
      <c r="F98" s="1" t="s">
        <v>457</v>
      </c>
    </row>
    <row r="99" spans="3:6">
      <c r="C99" s="1">
        <v>5502</v>
      </c>
      <c r="D99" s="1" t="s">
        <v>690</v>
      </c>
      <c r="E99" s="1" t="s">
        <v>508</v>
      </c>
      <c r="F99" s="1" t="s">
        <v>457</v>
      </c>
    </row>
    <row r="100" spans="3:6">
      <c r="C100" s="1">
        <v>5503</v>
      </c>
      <c r="D100" s="1" t="s">
        <v>691</v>
      </c>
      <c r="E100" s="1" t="s">
        <v>508</v>
      </c>
      <c r="F100" s="1" t="s">
        <v>457</v>
      </c>
    </row>
    <row r="101" spans="3:6">
      <c r="C101" s="1">
        <v>5504</v>
      </c>
      <c r="D101" s="1" t="s">
        <v>692</v>
      </c>
      <c r="E101" s="1" t="s">
        <v>487</v>
      </c>
      <c r="F101" s="1" t="s">
        <v>457</v>
      </c>
    </row>
    <row r="102" spans="3:6">
      <c r="C102" s="1">
        <v>5515</v>
      </c>
      <c r="D102" s="1" t="s">
        <v>669</v>
      </c>
      <c r="E102" s="1" t="s">
        <v>456</v>
      </c>
      <c r="F102" s="1" t="s">
        <v>457</v>
      </c>
    </row>
    <row r="103" spans="3:6">
      <c r="C103">
        <v>5515</v>
      </c>
      <c r="D103" s="1" t="s">
        <v>669</v>
      </c>
      <c r="E103" t="s">
        <v>707</v>
      </c>
      <c r="F103" s="1" t="s">
        <v>457</v>
      </c>
    </row>
    <row r="104" spans="3:6">
      <c r="C104" s="1">
        <v>5516</v>
      </c>
      <c r="D104" s="1" t="s">
        <v>670</v>
      </c>
      <c r="E104" s="1" t="s">
        <v>459</v>
      </c>
      <c r="F104" s="1" t="s">
        <v>457</v>
      </c>
    </row>
    <row r="105" spans="3:6">
      <c r="C105" s="1">
        <v>5517</v>
      </c>
      <c r="D105" s="1" t="s">
        <v>660</v>
      </c>
      <c r="E105" s="1" t="s">
        <v>456</v>
      </c>
      <c r="F105" s="1" t="s">
        <v>457</v>
      </c>
    </row>
    <row r="106" spans="3:6">
      <c r="C106">
        <v>5517</v>
      </c>
      <c r="D106" s="1" t="s">
        <v>660</v>
      </c>
      <c r="E106" t="s">
        <v>707</v>
      </c>
      <c r="F106" s="1" t="s">
        <v>457</v>
      </c>
    </row>
    <row r="107" spans="3:6">
      <c r="C107" s="1">
        <v>5519</v>
      </c>
      <c r="D107" s="1" t="s">
        <v>671</v>
      </c>
      <c r="E107" s="1" t="s">
        <v>456</v>
      </c>
      <c r="F107" s="1" t="s">
        <v>457</v>
      </c>
    </row>
    <row r="108" spans="3:6">
      <c r="C108">
        <v>5519</v>
      </c>
      <c r="D108" s="1" t="s">
        <v>671</v>
      </c>
      <c r="E108" t="s">
        <v>707</v>
      </c>
      <c r="F108" s="1" t="s">
        <v>457</v>
      </c>
    </row>
    <row r="109" spans="3:6">
      <c r="C109" s="1">
        <v>5527</v>
      </c>
      <c r="D109" s="1" t="s">
        <v>693</v>
      </c>
      <c r="E109" s="1" t="s">
        <v>508</v>
      </c>
      <c r="F109" s="1" t="s">
        <v>457</v>
      </c>
    </row>
    <row r="110" spans="3:6">
      <c r="C110" s="1">
        <v>5528</v>
      </c>
      <c r="D110" s="1" t="s">
        <v>686</v>
      </c>
      <c r="E110" s="1" t="s">
        <v>487</v>
      </c>
      <c r="F110" s="1" t="s">
        <v>457</v>
      </c>
    </row>
    <row r="111" spans="3:6">
      <c r="C111" s="1">
        <v>5529</v>
      </c>
      <c r="D111" s="1" t="s">
        <v>694</v>
      </c>
      <c r="E111" s="1" t="s">
        <v>508</v>
      </c>
      <c r="F111" s="1" t="s">
        <v>457</v>
      </c>
    </row>
    <row r="112" spans="3:6">
      <c r="C112" s="1">
        <v>5530</v>
      </c>
      <c r="D112" s="1" t="s">
        <v>695</v>
      </c>
      <c r="E112" s="1" t="s">
        <v>508</v>
      </c>
      <c r="F112" s="1" t="s">
        <v>457</v>
      </c>
    </row>
    <row r="113" spans="3:6">
      <c r="C113" s="1">
        <v>6055</v>
      </c>
      <c r="D113" s="1" t="s">
        <v>725</v>
      </c>
      <c r="E113" s="1" t="s">
        <v>453</v>
      </c>
      <c r="F113" s="1" t="s">
        <v>457</v>
      </c>
    </row>
    <row r="114" spans="3:6">
      <c r="C114" s="1">
        <v>6060</v>
      </c>
      <c r="D114" s="1" t="s">
        <v>728</v>
      </c>
      <c r="E114" s="1" t="s">
        <v>453</v>
      </c>
      <c r="F114" s="1" t="s">
        <v>457</v>
      </c>
    </row>
    <row r="115" spans="3:6">
      <c r="C115" s="1">
        <v>7031</v>
      </c>
      <c r="D115" t="s">
        <v>672</v>
      </c>
      <c r="E115" s="1" t="s">
        <v>459</v>
      </c>
      <c r="F115" s="1" t="s">
        <v>457</v>
      </c>
    </row>
    <row r="116" spans="3:6">
      <c r="C116" s="1">
        <v>7045</v>
      </c>
      <c r="D116" s="1" t="s">
        <v>653</v>
      </c>
      <c r="E116" s="1" t="s">
        <v>487</v>
      </c>
      <c r="F116" s="1" t="s">
        <v>457</v>
      </c>
    </row>
    <row r="117" spans="3:6">
      <c r="C117" s="1">
        <v>7045</v>
      </c>
      <c r="D117" t="s">
        <v>673</v>
      </c>
      <c r="E117" s="1" t="s">
        <v>459</v>
      </c>
      <c r="F117" s="1" t="s">
        <v>457</v>
      </c>
    </row>
    <row r="118" spans="3:6">
      <c r="C118" s="1">
        <v>7063</v>
      </c>
      <c r="D118" t="s">
        <v>674</v>
      </c>
      <c r="E118" s="1" t="s">
        <v>487</v>
      </c>
      <c r="F118" s="1" t="s">
        <v>457</v>
      </c>
    </row>
    <row r="119" spans="3:6">
      <c r="C119" s="1">
        <v>7113</v>
      </c>
      <c r="D119" s="1" t="s">
        <v>658</v>
      </c>
      <c r="E119" s="1" t="s">
        <v>456</v>
      </c>
      <c r="F119" s="1" t="s">
        <v>457</v>
      </c>
    </row>
    <row r="120" spans="3:6">
      <c r="C120">
        <v>7113</v>
      </c>
      <c r="D120" s="1" t="s">
        <v>658</v>
      </c>
      <c r="E120" t="s">
        <v>707</v>
      </c>
      <c r="F120" s="1" t="s">
        <v>457</v>
      </c>
    </row>
    <row r="121" spans="3:6">
      <c r="C121" s="1">
        <v>7123</v>
      </c>
      <c r="D121" t="s">
        <v>675</v>
      </c>
      <c r="E121" s="1" t="s">
        <v>456</v>
      </c>
      <c r="F121" s="1" t="s">
        <v>457</v>
      </c>
    </row>
    <row r="122" spans="3:6">
      <c r="C122">
        <v>7123</v>
      </c>
      <c r="D122" t="s">
        <v>675</v>
      </c>
      <c r="E122" t="s">
        <v>707</v>
      </c>
      <c r="F122" s="1" t="s">
        <v>457</v>
      </c>
    </row>
    <row r="123" spans="3:6">
      <c r="C123" s="1">
        <v>7166</v>
      </c>
      <c r="D123" t="s">
        <v>676</v>
      </c>
      <c r="E123" s="1" t="s">
        <v>456</v>
      </c>
      <c r="F123" s="1" t="s">
        <v>457</v>
      </c>
    </row>
    <row r="124" spans="3:6">
      <c r="C124" s="1">
        <v>7167</v>
      </c>
      <c r="D124" s="1" t="s">
        <v>662</v>
      </c>
      <c r="E124" s="1" t="s">
        <v>487</v>
      </c>
      <c r="F124" s="1" t="s">
        <v>457</v>
      </c>
    </row>
    <row r="125" spans="3:6">
      <c r="C125">
        <v>7167</v>
      </c>
      <c r="D125" s="1" t="s">
        <v>662</v>
      </c>
      <c r="E125" t="s">
        <v>707</v>
      </c>
      <c r="F125" s="1" t="s">
        <v>457</v>
      </c>
    </row>
    <row r="126" spans="3:6">
      <c r="C126" s="1">
        <v>7174</v>
      </c>
      <c r="D126" s="1" t="s">
        <v>677</v>
      </c>
      <c r="E126" s="1" t="s">
        <v>456</v>
      </c>
      <c r="F126" s="1" t="s">
        <v>457</v>
      </c>
    </row>
    <row r="127" spans="3:6">
      <c r="C127" s="1">
        <v>7176</v>
      </c>
      <c r="D127" t="s">
        <v>678</v>
      </c>
      <c r="E127" s="1" t="s">
        <v>456</v>
      </c>
      <c r="F127" s="1" t="s">
        <v>457</v>
      </c>
    </row>
    <row r="128" spans="3:6">
      <c r="C128" s="1">
        <v>7179</v>
      </c>
      <c r="D128" s="1" t="s">
        <v>661</v>
      </c>
      <c r="E128" s="1" t="s">
        <v>456</v>
      </c>
      <c r="F128" s="1" t="s">
        <v>457</v>
      </c>
    </row>
    <row r="129" spans="3:6">
      <c r="C129" s="1">
        <v>7180</v>
      </c>
      <c r="D129" s="1" t="s">
        <v>679</v>
      </c>
      <c r="E129" s="1" t="s">
        <v>456</v>
      </c>
      <c r="F129" s="1" t="s">
        <v>457</v>
      </c>
    </row>
    <row r="130" spans="3:6">
      <c r="C130" s="1">
        <v>7184</v>
      </c>
      <c r="D130" t="s">
        <v>664</v>
      </c>
      <c r="E130" s="1" t="s">
        <v>456</v>
      </c>
      <c r="F130" s="1" t="s">
        <v>457</v>
      </c>
    </row>
    <row r="131" spans="3:6">
      <c r="C131" s="1">
        <v>7186</v>
      </c>
      <c r="D131" t="s">
        <v>663</v>
      </c>
      <c r="E131" s="1" t="s">
        <v>456</v>
      </c>
      <c r="F131" s="1" t="s">
        <v>457</v>
      </c>
    </row>
    <row r="132" spans="3:6">
      <c r="C132" s="1">
        <v>7190</v>
      </c>
      <c r="D132" t="s">
        <v>680</v>
      </c>
      <c r="E132" s="1" t="s">
        <v>456</v>
      </c>
      <c r="F132" s="1" t="s">
        <v>457</v>
      </c>
    </row>
    <row r="133" spans="3:6">
      <c r="C133" s="1">
        <v>7191</v>
      </c>
      <c r="D133" t="s">
        <v>681</v>
      </c>
      <c r="E133" s="1" t="s">
        <v>456</v>
      </c>
      <c r="F133" s="1" t="s">
        <v>457</v>
      </c>
    </row>
    <row r="134" spans="3:6">
      <c r="C134" s="1">
        <v>7935</v>
      </c>
      <c r="D134" s="1" t="s">
        <v>503</v>
      </c>
      <c r="E134" s="1" t="s">
        <v>487</v>
      </c>
      <c r="F134" s="1" t="s">
        <v>457</v>
      </c>
    </row>
    <row r="135" spans="3:6">
      <c r="C135">
        <v>7935</v>
      </c>
      <c r="D135" s="1" t="s">
        <v>503</v>
      </c>
      <c r="E135" t="s">
        <v>707</v>
      </c>
      <c r="F135" s="1" t="s">
        <v>457</v>
      </c>
    </row>
    <row r="136" spans="3:6">
      <c r="C136" s="1">
        <v>7937</v>
      </c>
      <c r="D136" s="1" t="s">
        <v>504</v>
      </c>
      <c r="E136" s="1" t="s">
        <v>456</v>
      </c>
      <c r="F136" s="1" t="s">
        <v>457</v>
      </c>
    </row>
    <row r="137" spans="3:6">
      <c r="C137" s="1">
        <v>8069</v>
      </c>
      <c r="D137" s="1" t="s">
        <v>696</v>
      </c>
      <c r="E137" t="s">
        <v>697</v>
      </c>
      <c r="F137" s="1" t="s">
        <v>457</v>
      </c>
    </row>
    <row r="138" spans="3:6">
      <c r="C138" s="1">
        <v>8100</v>
      </c>
      <c r="D138" s="1" t="s">
        <v>650</v>
      </c>
      <c r="E138" s="1" t="s">
        <v>453</v>
      </c>
      <c r="F138" s="1" t="s">
        <v>457</v>
      </c>
    </row>
    <row r="139" spans="3:6">
      <c r="C139" s="1">
        <v>8195</v>
      </c>
      <c r="D139" s="1" t="s">
        <v>698</v>
      </c>
      <c r="E139" s="1" t="s">
        <v>697</v>
      </c>
      <c r="F139" s="1" t="s">
        <v>457</v>
      </c>
    </row>
    <row r="140" spans="3:6">
      <c r="C140" s="1">
        <v>8197</v>
      </c>
      <c r="D140" s="1" t="s">
        <v>699</v>
      </c>
      <c r="E140" s="1" t="s">
        <v>508</v>
      </c>
      <c r="F140" s="1" t="s">
        <v>457</v>
      </c>
    </row>
    <row r="141" spans="3:6">
      <c r="C141" s="1">
        <v>8203</v>
      </c>
      <c r="D141" s="1" t="s">
        <v>700</v>
      </c>
      <c r="E141" s="1" t="s">
        <v>697</v>
      </c>
      <c r="F141" s="1" t="s">
        <v>457</v>
      </c>
    </row>
    <row r="142" spans="3:6">
      <c r="C142" s="1">
        <v>8304</v>
      </c>
      <c r="D142" s="1" t="s">
        <v>505</v>
      </c>
      <c r="E142" s="1" t="s">
        <v>506</v>
      </c>
      <c r="F142" s="1" t="s">
        <v>457</v>
      </c>
    </row>
    <row r="143" spans="3:6">
      <c r="C143" s="1">
        <v>8305</v>
      </c>
      <c r="D143" s="1" t="s">
        <v>507</v>
      </c>
      <c r="E143" s="1" t="s">
        <v>508</v>
      </c>
      <c r="F143" s="1" t="s">
        <v>457</v>
      </c>
    </row>
    <row r="144" spans="3:6">
      <c r="C144" s="1">
        <v>8308</v>
      </c>
      <c r="D144" s="1" t="s">
        <v>509</v>
      </c>
      <c r="E144" s="1" t="s">
        <v>508</v>
      </c>
      <c r="F144" s="1" t="s">
        <v>457</v>
      </c>
    </row>
    <row r="145" spans="3:6">
      <c r="C145" s="1">
        <v>8312</v>
      </c>
      <c r="D145" s="1" t="s">
        <v>510</v>
      </c>
      <c r="E145" s="1" t="s">
        <v>511</v>
      </c>
      <c r="F145" s="1" t="s">
        <v>457</v>
      </c>
    </row>
    <row r="146" spans="3:6">
      <c r="C146" s="1">
        <v>8313</v>
      </c>
      <c r="D146" s="1" t="s">
        <v>512</v>
      </c>
      <c r="E146" s="1" t="s">
        <v>511</v>
      </c>
      <c r="F146" s="1" t="s">
        <v>457</v>
      </c>
    </row>
    <row r="147" spans="3:6">
      <c r="C147" s="1">
        <v>8315</v>
      </c>
      <c r="D147" s="1" t="s">
        <v>513</v>
      </c>
      <c r="E147" s="1" t="s">
        <v>456</v>
      </c>
      <c r="F147" s="1" t="s">
        <v>457</v>
      </c>
    </row>
    <row r="148" spans="3:6">
      <c r="C148" s="1">
        <v>8316</v>
      </c>
      <c r="D148" s="1" t="s">
        <v>514</v>
      </c>
      <c r="E148" s="1" t="s">
        <v>456</v>
      </c>
      <c r="F148" s="1" t="s">
        <v>457</v>
      </c>
    </row>
    <row r="149" spans="3:6">
      <c r="C149" s="1">
        <v>8322</v>
      </c>
      <c r="D149" s="1" t="s">
        <v>515</v>
      </c>
      <c r="E149" s="1" t="s">
        <v>487</v>
      </c>
      <c r="F149" s="1" t="s">
        <v>457</v>
      </c>
    </row>
    <row r="150" spans="3:6">
      <c r="C150" s="1">
        <v>8323</v>
      </c>
      <c r="D150" s="1" t="s">
        <v>516</v>
      </c>
      <c r="E150" s="1" t="s">
        <v>487</v>
      </c>
      <c r="F150" s="1" t="s">
        <v>457</v>
      </c>
    </row>
    <row r="151" spans="3:6">
      <c r="C151" s="1">
        <v>8324</v>
      </c>
      <c r="D151" s="1" t="s">
        <v>517</v>
      </c>
      <c r="E151" s="1" t="s">
        <v>511</v>
      </c>
      <c r="F151" s="1" t="s">
        <v>457</v>
      </c>
    </row>
    <row r="152" spans="3:6">
      <c r="C152" s="1">
        <v>8348</v>
      </c>
      <c r="D152" s="1" t="s">
        <v>682</v>
      </c>
      <c r="E152" s="1" t="s">
        <v>459</v>
      </c>
      <c r="F152" s="1" t="s">
        <v>457</v>
      </c>
    </row>
    <row r="153" spans="3:6">
      <c r="C153" s="1">
        <v>8349</v>
      </c>
      <c r="D153" t="s">
        <v>683</v>
      </c>
      <c r="E153" s="1" t="s">
        <v>459</v>
      </c>
      <c r="F153" s="1" t="s">
        <v>457</v>
      </c>
    </row>
    <row r="154" spans="3:6">
      <c r="C154" s="1">
        <v>8361</v>
      </c>
      <c r="D154" s="1" t="s">
        <v>518</v>
      </c>
      <c r="E154" s="1" t="s">
        <v>508</v>
      </c>
      <c r="F154" s="1" t="s">
        <v>457</v>
      </c>
    </row>
    <row r="155" spans="3:6">
      <c r="C155" s="1">
        <v>8362</v>
      </c>
      <c r="D155" s="1" t="s">
        <v>519</v>
      </c>
      <c r="E155" s="1" t="s">
        <v>508</v>
      </c>
      <c r="F155" s="1" t="s">
        <v>457</v>
      </c>
    </row>
    <row r="156" spans="3:6">
      <c r="C156" s="1">
        <v>8408</v>
      </c>
      <c r="D156" s="1" t="s">
        <v>505</v>
      </c>
      <c r="E156" s="1" t="s">
        <v>456</v>
      </c>
      <c r="F156" s="1" t="s">
        <v>457</v>
      </c>
    </row>
    <row r="157" spans="3:6">
      <c r="C157" s="1">
        <v>8409</v>
      </c>
      <c r="D157" s="1" t="s">
        <v>701</v>
      </c>
      <c r="E157" s="1" t="s">
        <v>508</v>
      </c>
      <c r="F157" s="1" t="s">
        <v>457</v>
      </c>
    </row>
    <row r="158" spans="3:6">
      <c r="C158" s="1">
        <v>8410</v>
      </c>
      <c r="D158" s="1" t="s">
        <v>521</v>
      </c>
      <c r="E158" s="1" t="s">
        <v>508</v>
      </c>
      <c r="F158" s="1" t="s">
        <v>457</v>
      </c>
    </row>
    <row r="159" spans="3:6">
      <c r="C159" s="1">
        <v>8413</v>
      </c>
      <c r="D159" s="1" t="s">
        <v>522</v>
      </c>
      <c r="E159" s="1" t="s">
        <v>453</v>
      </c>
      <c r="F159" s="1" t="s">
        <v>457</v>
      </c>
    </row>
    <row r="160" spans="3:6">
      <c r="C160">
        <v>8413</v>
      </c>
      <c r="D160" s="1" t="s">
        <v>522</v>
      </c>
      <c r="E160" t="s">
        <v>723</v>
      </c>
      <c r="F160" s="1" t="s">
        <v>457</v>
      </c>
    </row>
    <row r="161" spans="3:6">
      <c r="C161" s="1">
        <v>8414</v>
      </c>
      <c r="D161" s="1" t="s">
        <v>523</v>
      </c>
      <c r="E161" s="1" t="s">
        <v>453</v>
      </c>
      <c r="F161" s="1" t="s">
        <v>457</v>
      </c>
    </row>
    <row r="162" spans="3:6">
      <c r="C162" s="1">
        <v>8417</v>
      </c>
      <c r="D162" s="1" t="s">
        <v>520</v>
      </c>
      <c r="E162" s="1" t="s">
        <v>511</v>
      </c>
      <c r="F162" s="1" t="s">
        <v>457</v>
      </c>
    </row>
    <row r="163" spans="3:6">
      <c r="C163" s="1">
        <v>8425</v>
      </c>
      <c r="D163" s="1" t="s">
        <v>702</v>
      </c>
      <c r="E163" s="1" t="s">
        <v>456</v>
      </c>
      <c r="F163" s="1" t="s">
        <v>457</v>
      </c>
    </row>
    <row r="164" spans="3:6">
      <c r="C164" s="1">
        <v>8431</v>
      </c>
      <c r="D164" s="1" t="s">
        <v>524</v>
      </c>
      <c r="E164" s="1" t="s">
        <v>464</v>
      </c>
      <c r="F164" s="1" t="s">
        <v>457</v>
      </c>
    </row>
    <row r="165" spans="3:6">
      <c r="C165" s="1">
        <v>8435</v>
      </c>
      <c r="D165" s="1" t="s">
        <v>525</v>
      </c>
      <c r="E165" t="s">
        <v>1556</v>
      </c>
      <c r="F165" s="1" t="s">
        <v>457</v>
      </c>
    </row>
    <row r="166" spans="3:6">
      <c r="C166">
        <v>8435</v>
      </c>
      <c r="D166" s="1" t="s">
        <v>525</v>
      </c>
      <c r="E166" t="s">
        <v>1556</v>
      </c>
      <c r="F166" s="1" t="s">
        <v>457</v>
      </c>
    </row>
    <row r="167" spans="3:6">
      <c r="C167" s="1">
        <v>8436</v>
      </c>
      <c r="D167" s="1" t="s">
        <v>526</v>
      </c>
      <c r="E167" s="1" t="s">
        <v>453</v>
      </c>
      <c r="F167" s="1" t="s">
        <v>457</v>
      </c>
    </row>
    <row r="168" spans="3:6">
      <c r="C168" s="1">
        <v>8438</v>
      </c>
      <c r="D168" s="1" t="s">
        <v>527</v>
      </c>
      <c r="E168" s="1" t="s">
        <v>456</v>
      </c>
      <c r="F168" s="1" t="s">
        <v>457</v>
      </c>
    </row>
    <row r="169" spans="3:6">
      <c r="C169" s="1">
        <v>8445</v>
      </c>
      <c r="D169" s="1" t="s">
        <v>732</v>
      </c>
      <c r="E169" s="1" t="s">
        <v>508</v>
      </c>
      <c r="F169" s="1" t="s">
        <v>457</v>
      </c>
    </row>
    <row r="170" spans="3:6">
      <c r="C170" s="1">
        <v>8448</v>
      </c>
      <c r="D170" s="1" t="s">
        <v>528</v>
      </c>
      <c r="E170" s="1" t="s">
        <v>487</v>
      </c>
      <c r="F170" s="1" t="s">
        <v>457</v>
      </c>
    </row>
    <row r="171" spans="3:6">
      <c r="C171" s="1">
        <v>8500</v>
      </c>
      <c r="D171" s="1" t="s">
        <v>529</v>
      </c>
      <c r="E171" s="1" t="s">
        <v>456</v>
      </c>
      <c r="F171" s="1" t="s">
        <v>457</v>
      </c>
    </row>
    <row r="172" spans="3:6">
      <c r="C172" s="1">
        <v>8503</v>
      </c>
      <c r="D172" s="1" t="s">
        <v>703</v>
      </c>
      <c r="E172" s="1" t="s">
        <v>456</v>
      </c>
      <c r="F172" s="1" t="s">
        <v>457</v>
      </c>
    </row>
    <row r="173" spans="3:6">
      <c r="C173" s="1">
        <v>8508</v>
      </c>
      <c r="D173" s="1" t="s">
        <v>530</v>
      </c>
      <c r="E173" s="1" t="s">
        <v>508</v>
      </c>
      <c r="F173" s="1" t="s">
        <v>457</v>
      </c>
    </row>
    <row r="174" spans="3:6">
      <c r="C174" s="1">
        <v>8509</v>
      </c>
      <c r="D174" s="1" t="s">
        <v>531</v>
      </c>
      <c r="E174" s="1" t="s">
        <v>508</v>
      </c>
      <c r="F174" s="1" t="s">
        <v>457</v>
      </c>
    </row>
    <row r="175" spans="3:6">
      <c r="C175" s="1">
        <v>8510</v>
      </c>
      <c r="D175" s="1" t="s">
        <v>532</v>
      </c>
      <c r="E175" s="1" t="s">
        <v>456</v>
      </c>
      <c r="F175" s="1" t="s">
        <v>457</v>
      </c>
    </row>
    <row r="176" spans="3:6">
      <c r="C176" s="1">
        <v>8511</v>
      </c>
      <c r="D176" s="1" t="s">
        <v>533</v>
      </c>
      <c r="E176" s="1" t="s">
        <v>456</v>
      </c>
      <c r="F176" s="1" t="s">
        <v>457</v>
      </c>
    </row>
    <row r="177" spans="3:6">
      <c r="C177" s="1">
        <v>8533</v>
      </c>
      <c r="D177" s="1" t="s">
        <v>534</v>
      </c>
      <c r="E177" s="1" t="s">
        <v>459</v>
      </c>
      <c r="F177" s="1" t="s">
        <v>457</v>
      </c>
    </row>
    <row r="178" spans="3:6">
      <c r="C178">
        <v>8533</v>
      </c>
      <c r="D178" s="1" t="s">
        <v>534</v>
      </c>
      <c r="E178" t="s">
        <v>707</v>
      </c>
      <c r="F178" s="1" t="s">
        <v>457</v>
      </c>
    </row>
    <row r="179" spans="3:6">
      <c r="C179" s="1">
        <v>8534</v>
      </c>
      <c r="D179" s="1" t="s">
        <v>535</v>
      </c>
      <c r="E179" t="s">
        <v>459</v>
      </c>
      <c r="F179" s="1" t="s">
        <v>457</v>
      </c>
    </row>
    <row r="180" spans="3:6">
      <c r="C180" s="1">
        <v>8535</v>
      </c>
      <c r="D180" s="1" t="s">
        <v>536</v>
      </c>
      <c r="E180" t="s">
        <v>459</v>
      </c>
      <c r="F180" s="1" t="s">
        <v>457</v>
      </c>
    </row>
    <row r="181" spans="3:6">
      <c r="C181" s="1">
        <v>8536</v>
      </c>
      <c r="D181" s="1" t="s">
        <v>537</v>
      </c>
      <c r="E181" t="s">
        <v>459</v>
      </c>
      <c r="F181" s="1" t="s">
        <v>457</v>
      </c>
    </row>
    <row r="182" spans="3:6">
      <c r="C182" s="1">
        <v>8537</v>
      </c>
      <c r="D182" s="1" t="s">
        <v>538</v>
      </c>
      <c r="E182" s="1" t="s">
        <v>459</v>
      </c>
      <c r="F182" s="1" t="s">
        <v>457</v>
      </c>
    </row>
    <row r="183" spans="3:6">
      <c r="C183" s="1">
        <v>8539</v>
      </c>
      <c r="D183" s="1" t="s">
        <v>539</v>
      </c>
      <c r="E183" s="1" t="s">
        <v>508</v>
      </c>
      <c r="F183" s="1" t="s">
        <v>457</v>
      </c>
    </row>
    <row r="184" spans="3:6">
      <c r="C184" s="1">
        <v>8545</v>
      </c>
      <c r="D184" s="1" t="s">
        <v>540</v>
      </c>
      <c r="E184" s="1" t="s">
        <v>456</v>
      </c>
      <c r="F184" s="1" t="s">
        <v>457</v>
      </c>
    </row>
    <row r="185" spans="3:6">
      <c r="C185" s="1">
        <v>8547</v>
      </c>
      <c r="D185" s="1" t="s">
        <v>541</v>
      </c>
      <c r="E185" s="1" t="s">
        <v>508</v>
      </c>
      <c r="F185" s="1" t="s">
        <v>457</v>
      </c>
    </row>
    <row r="186" spans="3:6">
      <c r="C186" s="1">
        <v>8548</v>
      </c>
      <c r="D186" s="1" t="s">
        <v>542</v>
      </c>
      <c r="E186" s="1" t="s">
        <v>508</v>
      </c>
      <c r="F186" s="1" t="s">
        <v>457</v>
      </c>
    </row>
    <row r="187" spans="3:6">
      <c r="C187" s="1">
        <v>8601</v>
      </c>
      <c r="D187" s="1" t="s">
        <v>704</v>
      </c>
      <c r="E187" s="1" t="s">
        <v>456</v>
      </c>
      <c r="F187" s="1" t="s">
        <v>457</v>
      </c>
    </row>
    <row r="188" spans="3:6">
      <c r="C188">
        <v>8601</v>
      </c>
      <c r="D188" s="1" t="s">
        <v>704</v>
      </c>
      <c r="E188" t="s">
        <v>707</v>
      </c>
      <c r="F188" s="1" t="s">
        <v>457</v>
      </c>
    </row>
    <row r="189" spans="3:6">
      <c r="C189">
        <v>8681</v>
      </c>
      <c r="D189" t="s">
        <v>651</v>
      </c>
      <c r="E189" t="s">
        <v>652</v>
      </c>
      <c r="F189" s="1" t="s">
        <v>457</v>
      </c>
    </row>
    <row r="190" spans="3:6">
      <c r="C190">
        <v>8681</v>
      </c>
      <c r="D190" s="1" t="s">
        <v>651</v>
      </c>
      <c r="E190" t="s">
        <v>1555</v>
      </c>
      <c r="F190" s="1" t="s">
        <v>457</v>
      </c>
    </row>
    <row r="191" spans="3:6">
      <c r="C191" s="1">
        <v>8685</v>
      </c>
      <c r="D191" t="s">
        <v>649</v>
      </c>
      <c r="E191" t="s">
        <v>648</v>
      </c>
      <c r="F191" s="1" t="s">
        <v>457</v>
      </c>
    </row>
    <row r="192" spans="3:6">
      <c r="C192">
        <v>8685</v>
      </c>
      <c r="D192" t="s">
        <v>431</v>
      </c>
      <c r="E192" t="s">
        <v>508</v>
      </c>
      <c r="F192" s="1" t="s">
        <v>457</v>
      </c>
    </row>
    <row r="193" spans="3:6">
      <c r="C193">
        <v>8685</v>
      </c>
      <c r="D193" t="s">
        <v>649</v>
      </c>
      <c r="E193" t="s">
        <v>1554</v>
      </c>
      <c r="F193" s="1" t="s">
        <v>457</v>
      </c>
    </row>
    <row r="194" spans="3:6">
      <c r="C194">
        <v>8686</v>
      </c>
      <c r="D194" t="s">
        <v>684</v>
      </c>
      <c r="E194" t="s">
        <v>456</v>
      </c>
      <c r="F194" s="1" t="s">
        <v>457</v>
      </c>
    </row>
    <row r="195" spans="3:6">
      <c r="C195">
        <v>8754</v>
      </c>
      <c r="D195" t="s">
        <v>709</v>
      </c>
      <c r="E195" t="s">
        <v>707</v>
      </c>
      <c r="F195" s="1" t="s">
        <v>457</v>
      </c>
    </row>
    <row r="196" spans="3:6">
      <c r="C196">
        <v>8820</v>
      </c>
      <c r="D196" t="s">
        <v>726</v>
      </c>
      <c r="E196" t="s">
        <v>456</v>
      </c>
      <c r="F196" s="1" t="s">
        <v>457</v>
      </c>
    </row>
    <row r="197" spans="3:6">
      <c r="C197">
        <v>8822</v>
      </c>
      <c r="D197" t="s">
        <v>727</v>
      </c>
      <c r="E197" t="s">
        <v>456</v>
      </c>
      <c r="F197" s="1" t="s">
        <v>457</v>
      </c>
    </row>
    <row r="198" spans="3:6">
      <c r="C198">
        <v>8831</v>
      </c>
      <c r="D198" t="s">
        <v>458</v>
      </c>
      <c r="E198" t="s">
        <v>456</v>
      </c>
      <c r="F198" s="1" t="s">
        <v>457</v>
      </c>
    </row>
    <row r="199" spans="3:6">
      <c r="C199" s="1">
        <v>8888</v>
      </c>
      <c r="D199" s="1" t="s">
        <v>543</v>
      </c>
      <c r="E199" s="1" t="s">
        <v>487</v>
      </c>
      <c r="F199" s="1" t="s">
        <v>457</v>
      </c>
    </row>
    <row r="200" spans="3:6">
      <c r="C200" s="1">
        <v>8912</v>
      </c>
      <c r="D200" s="1" t="s">
        <v>544</v>
      </c>
      <c r="E200" s="1" t="s">
        <v>456</v>
      </c>
      <c r="F200" s="1" t="s">
        <v>457</v>
      </c>
    </row>
    <row r="201" spans="3:6">
      <c r="C201" s="1">
        <v>8921</v>
      </c>
      <c r="D201" s="1" t="s">
        <v>545</v>
      </c>
      <c r="E201" s="1" t="s">
        <v>487</v>
      </c>
      <c r="F201" s="1" t="s">
        <v>457</v>
      </c>
    </row>
    <row r="202" spans="3:6">
      <c r="C202" s="1">
        <v>8939</v>
      </c>
      <c r="D202" s="1" t="s">
        <v>546</v>
      </c>
      <c r="E202" s="1" t="s">
        <v>506</v>
      </c>
      <c r="F202" s="1" t="s">
        <v>457</v>
      </c>
    </row>
    <row r="203" spans="3:6">
      <c r="C203" s="1">
        <v>8953</v>
      </c>
      <c r="D203" s="1" t="s">
        <v>547</v>
      </c>
      <c r="E203" s="1" t="s">
        <v>456</v>
      </c>
      <c r="F203" s="1" t="s">
        <v>457</v>
      </c>
    </row>
    <row r="204" spans="3:6">
      <c r="C204" s="1">
        <v>8971</v>
      </c>
      <c r="D204" s="1" t="s">
        <v>548</v>
      </c>
      <c r="E204" s="1" t="s">
        <v>506</v>
      </c>
      <c r="F204" s="1" t="s">
        <v>457</v>
      </c>
    </row>
    <row r="205" spans="3:6">
      <c r="C205">
        <v>8971</v>
      </c>
      <c r="D205" s="1" t="s">
        <v>548</v>
      </c>
      <c r="E205" t="s">
        <v>707</v>
      </c>
      <c r="F205" s="1" t="s">
        <v>457</v>
      </c>
    </row>
    <row r="206" spans="3:6">
      <c r="C206" s="1">
        <v>8979</v>
      </c>
      <c r="D206" s="1" t="s">
        <v>549</v>
      </c>
      <c r="E206" s="1" t="s">
        <v>487</v>
      </c>
      <c r="F206" s="1" t="s">
        <v>457</v>
      </c>
    </row>
    <row r="207" spans="3:6">
      <c r="C207" s="1">
        <v>8984</v>
      </c>
      <c r="D207" s="1" t="s">
        <v>685</v>
      </c>
      <c r="E207" s="1" t="s">
        <v>456</v>
      </c>
      <c r="F207" s="1" t="s">
        <v>457</v>
      </c>
    </row>
    <row r="208" spans="3:6">
      <c r="C208" s="1">
        <v>8995</v>
      </c>
      <c r="D208" s="1" t="s">
        <v>550</v>
      </c>
      <c r="E208" s="1" t="s">
        <v>506</v>
      </c>
      <c r="F208" s="1" t="s">
        <v>457</v>
      </c>
    </row>
    <row r="209" spans="3:6">
      <c r="C209" s="1">
        <v>8996</v>
      </c>
      <c r="D209" s="1" t="s">
        <v>89</v>
      </c>
      <c r="E209" s="1" t="s">
        <v>459</v>
      </c>
      <c r="F209" s="1" t="s">
        <v>457</v>
      </c>
    </row>
    <row r="210" spans="3:6">
      <c r="C210" s="1">
        <v>9247</v>
      </c>
      <c r="D210" s="1" t="s">
        <v>705</v>
      </c>
      <c r="E210" s="1" t="s">
        <v>456</v>
      </c>
      <c r="F210" s="1" t="s">
        <v>457</v>
      </c>
    </row>
    <row r="211" spans="3:6">
      <c r="C211" s="1">
        <v>9285</v>
      </c>
      <c r="D211" s="1" t="s">
        <v>551</v>
      </c>
      <c r="E211" s="1" t="s">
        <v>468</v>
      </c>
      <c r="F211" s="1" t="s">
        <v>457</v>
      </c>
    </row>
    <row r="212" spans="3:6">
      <c r="C212" s="1">
        <v>9320</v>
      </c>
      <c r="D212" s="1" t="s">
        <v>552</v>
      </c>
      <c r="E212" s="1" t="s">
        <v>464</v>
      </c>
      <c r="F212" s="1" t="s">
        <v>457</v>
      </c>
    </row>
    <row r="213" spans="3:6">
      <c r="C213" s="1">
        <v>9345</v>
      </c>
      <c r="D213" s="1" t="s">
        <v>553</v>
      </c>
      <c r="E213" s="1" t="s">
        <v>456</v>
      </c>
      <c r="F213" s="1" t="s">
        <v>457</v>
      </c>
    </row>
    <row r="214" spans="3:6">
      <c r="C214" s="1">
        <v>9411</v>
      </c>
      <c r="D214" s="1" t="s">
        <v>554</v>
      </c>
      <c r="E214" s="1" t="s">
        <v>456</v>
      </c>
      <c r="F214" s="1" t="s">
        <v>457</v>
      </c>
    </row>
    <row r="215" spans="3:6">
      <c r="C215" s="1">
        <v>9461</v>
      </c>
      <c r="D215" s="1" t="s">
        <v>555</v>
      </c>
      <c r="E215" s="1" t="s">
        <v>464</v>
      </c>
      <c r="F215" s="1" t="s">
        <v>457</v>
      </c>
    </row>
    <row r="216" spans="3:6">
      <c r="C216" s="1">
        <v>9550</v>
      </c>
      <c r="D216" s="1" t="s">
        <v>730</v>
      </c>
      <c r="E216" s="1" t="s">
        <v>456</v>
      </c>
      <c r="F216" s="1" t="s">
        <v>457</v>
      </c>
    </row>
    <row r="217" spans="3:6">
      <c r="C217" s="1">
        <v>9552</v>
      </c>
      <c r="D217" s="1" t="s">
        <v>556</v>
      </c>
      <c r="E217" s="1" t="s">
        <v>459</v>
      </c>
      <c r="F217" s="1" t="s">
        <v>457</v>
      </c>
    </row>
    <row r="218" spans="3:6">
      <c r="C218" s="1">
        <v>9555</v>
      </c>
      <c r="D218" s="1" t="s">
        <v>731</v>
      </c>
      <c r="E218" s="1" t="s">
        <v>723</v>
      </c>
      <c r="F218" s="1" t="s">
        <v>457</v>
      </c>
    </row>
    <row r="219" spans="3:6">
      <c r="C219" s="1">
        <v>9556</v>
      </c>
      <c r="D219" s="1" t="s">
        <v>729</v>
      </c>
      <c r="E219" s="1" t="s">
        <v>456</v>
      </c>
      <c r="F219" s="1" t="s">
        <v>457</v>
      </c>
    </row>
    <row r="220" spans="3:6">
      <c r="C220" s="1">
        <v>9569</v>
      </c>
      <c r="D220" s="1" t="s">
        <v>34</v>
      </c>
      <c r="E220" s="1" t="s">
        <v>459</v>
      </c>
      <c r="F220" s="1" t="s">
        <v>457</v>
      </c>
    </row>
    <row r="221" spans="3:6">
      <c r="C221" s="1">
        <v>9614</v>
      </c>
      <c r="D221" s="1" t="s">
        <v>557</v>
      </c>
      <c r="E221" s="1" t="s">
        <v>456</v>
      </c>
      <c r="F221" s="1" t="s">
        <v>457</v>
      </c>
    </row>
    <row r="222" spans="3:6">
      <c r="C222" s="1">
        <v>9755</v>
      </c>
      <c r="D222" s="1" t="s">
        <v>558</v>
      </c>
      <c r="E222" s="1" t="s">
        <v>506</v>
      </c>
      <c r="F222" s="1" t="s">
        <v>457</v>
      </c>
    </row>
    <row r="223" spans="3:6">
      <c r="C223" s="1">
        <v>9763</v>
      </c>
      <c r="D223" s="1" t="s">
        <v>706</v>
      </c>
      <c r="E223" s="1" t="s">
        <v>456</v>
      </c>
      <c r="F223" s="1" t="s">
        <v>457</v>
      </c>
    </row>
    <row r="224" spans="3:6">
      <c r="C224" s="1">
        <v>9775</v>
      </c>
      <c r="D224" t="s">
        <v>408</v>
      </c>
      <c r="E224" t="s">
        <v>733</v>
      </c>
      <c r="F224" s="1" t="s">
        <v>457</v>
      </c>
    </row>
    <row r="225" spans="3:6">
      <c r="C225">
        <v>9775</v>
      </c>
      <c r="D225" s="1" t="s">
        <v>408</v>
      </c>
      <c r="E225" t="s">
        <v>733</v>
      </c>
      <c r="F225" s="1" t="s">
        <v>457</v>
      </c>
    </row>
    <row r="226" spans="3:6">
      <c r="C226" s="1">
        <v>824679</v>
      </c>
      <c r="D226" t="s">
        <v>781</v>
      </c>
      <c r="E226" t="s">
        <v>741</v>
      </c>
      <c r="F226" s="1" t="s">
        <v>791</v>
      </c>
    </row>
    <row r="227" spans="3:6">
      <c r="C227" s="1">
        <v>824699</v>
      </c>
      <c r="D227" t="s">
        <v>769</v>
      </c>
      <c r="E227" t="s">
        <v>741</v>
      </c>
      <c r="F227" s="1" t="s">
        <v>791</v>
      </c>
    </row>
    <row r="228" spans="3:6">
      <c r="C228" s="1">
        <v>825192</v>
      </c>
      <c r="D228" t="s">
        <v>801</v>
      </c>
      <c r="E228" t="s">
        <v>741</v>
      </c>
      <c r="F228" s="1" t="s">
        <v>791</v>
      </c>
    </row>
    <row r="229" spans="3:6">
      <c r="C229" t="s">
        <v>1530</v>
      </c>
      <c r="D229" s="1" t="s">
        <v>431</v>
      </c>
      <c r="E229" t="s">
        <v>456</v>
      </c>
      <c r="F229" s="1" t="s">
        <v>457</v>
      </c>
    </row>
    <row r="230" spans="3:6">
      <c r="C230" t="s">
        <v>1530</v>
      </c>
      <c r="D230" s="1" t="s">
        <v>431</v>
      </c>
      <c r="E230" t="s">
        <v>456</v>
      </c>
      <c r="F230" s="1" t="s">
        <v>457</v>
      </c>
    </row>
    <row r="231" spans="3:6">
      <c r="C231" t="s">
        <v>1529</v>
      </c>
      <c r="D231" s="1" t="s">
        <v>431</v>
      </c>
      <c r="E231" t="s">
        <v>468</v>
      </c>
      <c r="F231" s="1" t="s">
        <v>457</v>
      </c>
    </row>
    <row r="232" spans="3:6">
      <c r="C232" t="s">
        <v>1529</v>
      </c>
      <c r="D232" s="1" t="s">
        <v>431</v>
      </c>
      <c r="E232" t="s">
        <v>468</v>
      </c>
      <c r="F232" s="1" t="s">
        <v>457</v>
      </c>
    </row>
    <row r="233" spans="3:6">
      <c r="C233" t="s">
        <v>1528</v>
      </c>
      <c r="D233" s="1" t="s">
        <v>431</v>
      </c>
      <c r="E233" t="s">
        <v>459</v>
      </c>
      <c r="F233" s="1" t="s">
        <v>457</v>
      </c>
    </row>
    <row r="234" spans="3:6">
      <c r="C234" t="s">
        <v>1528</v>
      </c>
      <c r="D234" s="1" t="s">
        <v>431</v>
      </c>
      <c r="E234" t="s">
        <v>459</v>
      </c>
      <c r="F234" s="1" t="s">
        <v>457</v>
      </c>
    </row>
    <row r="235" spans="3:6">
      <c r="C235" t="s">
        <v>1531</v>
      </c>
      <c r="D235" s="1" t="s">
        <v>431</v>
      </c>
      <c r="E235" t="s">
        <v>464</v>
      </c>
      <c r="F235" s="1" t="s">
        <v>457</v>
      </c>
    </row>
    <row r="236" spans="3:6">
      <c r="C236" t="s">
        <v>1531</v>
      </c>
      <c r="D236" s="1" t="s">
        <v>431</v>
      </c>
      <c r="E236" t="s">
        <v>464</v>
      </c>
      <c r="F236" s="1" t="s">
        <v>457</v>
      </c>
    </row>
    <row r="237" spans="3:6">
      <c r="C237" t="s">
        <v>1532</v>
      </c>
      <c r="D237" s="1" t="s">
        <v>431</v>
      </c>
      <c r="E237" t="s">
        <v>453</v>
      </c>
      <c r="F237" s="1" t="s">
        <v>457</v>
      </c>
    </row>
    <row r="238" spans="3:6">
      <c r="C238" t="s">
        <v>1532</v>
      </c>
      <c r="D238" s="1" t="s">
        <v>431</v>
      </c>
      <c r="E238" t="s">
        <v>453</v>
      </c>
      <c r="F238" s="1" t="s">
        <v>457</v>
      </c>
    </row>
    <row r="239" spans="3:6">
      <c r="C239" t="s">
        <v>1560</v>
      </c>
      <c r="D239" s="1" t="s">
        <v>431</v>
      </c>
      <c r="E239" t="s">
        <v>459</v>
      </c>
      <c r="F239" s="1" t="s">
        <v>457</v>
      </c>
    </row>
    <row r="240" spans="3:6">
      <c r="C240" t="s">
        <v>1560</v>
      </c>
      <c r="D240" s="1" t="s">
        <v>431</v>
      </c>
      <c r="E240" t="s">
        <v>459</v>
      </c>
      <c r="F240" s="1" t="s">
        <v>457</v>
      </c>
    </row>
    <row r="241" spans="3:6">
      <c r="C241" t="s">
        <v>1561</v>
      </c>
      <c r="D241" s="1" t="s">
        <v>431</v>
      </c>
      <c r="E241" t="s">
        <v>453</v>
      </c>
      <c r="F241" s="1" t="s">
        <v>457</v>
      </c>
    </row>
    <row r="242" spans="3:6">
      <c r="C242" t="s">
        <v>1561</v>
      </c>
      <c r="D242" s="1" t="s">
        <v>431</v>
      </c>
      <c r="E242" t="s">
        <v>453</v>
      </c>
      <c r="F242" s="1" t="s">
        <v>457</v>
      </c>
    </row>
    <row r="243" spans="3:6">
      <c r="C243" t="s">
        <v>1562</v>
      </c>
      <c r="D243" s="1" t="s">
        <v>431</v>
      </c>
      <c r="E243" s="1" t="s">
        <v>459</v>
      </c>
      <c r="F243" s="1" t="s">
        <v>457</v>
      </c>
    </row>
    <row r="244" spans="3:6">
      <c r="C244" t="s">
        <v>1562</v>
      </c>
      <c r="D244" s="1" t="s">
        <v>431</v>
      </c>
      <c r="E244" t="s">
        <v>459</v>
      </c>
      <c r="F244" s="1" t="s">
        <v>457</v>
      </c>
    </row>
    <row r="245" spans="3:6">
      <c r="C245" t="s">
        <v>1563</v>
      </c>
      <c r="D245" s="1" t="s">
        <v>431</v>
      </c>
      <c r="E245" s="1" t="s">
        <v>453</v>
      </c>
      <c r="F245" s="1" t="s">
        <v>457</v>
      </c>
    </row>
    <row r="246" spans="3:6">
      <c r="C246" t="s">
        <v>1563</v>
      </c>
      <c r="D246" s="1" t="s">
        <v>431</v>
      </c>
      <c r="E246" t="s">
        <v>453</v>
      </c>
      <c r="F246" s="1" t="s">
        <v>457</v>
      </c>
    </row>
    <row r="247" spans="3:6">
      <c r="C247" t="s">
        <v>1564</v>
      </c>
      <c r="D247" s="1" t="s">
        <v>125</v>
      </c>
      <c r="E247" t="s">
        <v>468</v>
      </c>
      <c r="F247" s="1" t="s">
        <v>457</v>
      </c>
    </row>
    <row r="248" spans="3:6">
      <c r="C248" t="s">
        <v>1564</v>
      </c>
      <c r="D248" s="1" t="s">
        <v>125</v>
      </c>
      <c r="E248" t="s">
        <v>468</v>
      </c>
      <c r="F248" s="1" t="s">
        <v>457</v>
      </c>
    </row>
    <row r="249" spans="3:6">
      <c r="C249" t="s">
        <v>1565</v>
      </c>
      <c r="D249" s="1" t="s">
        <v>125</v>
      </c>
      <c r="E249" t="s">
        <v>711</v>
      </c>
      <c r="F249" s="1" t="s">
        <v>457</v>
      </c>
    </row>
    <row r="250" spans="3:6">
      <c r="C250" t="s">
        <v>1565</v>
      </c>
      <c r="D250" s="1" t="s">
        <v>125</v>
      </c>
      <c r="E250" t="s">
        <v>711</v>
      </c>
      <c r="F250" s="1" t="s">
        <v>457</v>
      </c>
    </row>
    <row r="251" spans="3:6">
      <c r="C251" t="s">
        <v>1566</v>
      </c>
      <c r="D251" s="1" t="s">
        <v>125</v>
      </c>
      <c r="E251" t="s">
        <v>707</v>
      </c>
      <c r="F251" s="1" t="s">
        <v>457</v>
      </c>
    </row>
    <row r="252" spans="3:6">
      <c r="C252" t="s">
        <v>1566</v>
      </c>
      <c r="D252" s="1" t="s">
        <v>125</v>
      </c>
      <c r="E252" t="s">
        <v>707</v>
      </c>
      <c r="F252" s="1" t="s">
        <v>457</v>
      </c>
    </row>
    <row r="253" spans="3:6">
      <c r="C253" t="s">
        <v>1567</v>
      </c>
      <c r="D253" s="1" t="s">
        <v>125</v>
      </c>
      <c r="E253" t="s">
        <v>459</v>
      </c>
      <c r="F253" s="1" t="s">
        <v>457</v>
      </c>
    </row>
    <row r="254" spans="3:6">
      <c r="C254" t="s">
        <v>1567</v>
      </c>
      <c r="D254" s="1" t="s">
        <v>125</v>
      </c>
      <c r="E254" t="s">
        <v>459</v>
      </c>
      <c r="F254" s="1" t="s">
        <v>457</v>
      </c>
    </row>
    <row r="255" spans="3:6">
      <c r="C255" t="s">
        <v>1568</v>
      </c>
      <c r="D255" s="1" t="s">
        <v>125</v>
      </c>
      <c r="E255" t="s">
        <v>464</v>
      </c>
      <c r="F255" s="1" t="s">
        <v>457</v>
      </c>
    </row>
    <row r="256" spans="3:6">
      <c r="C256" t="s">
        <v>1568</v>
      </c>
      <c r="D256" s="1" t="s">
        <v>125</v>
      </c>
      <c r="E256" t="s">
        <v>464</v>
      </c>
      <c r="F256" s="1" t="s">
        <v>457</v>
      </c>
    </row>
    <row r="257" spans="3:6">
      <c r="C257" t="s">
        <v>1569</v>
      </c>
      <c r="D257" s="1" t="s">
        <v>125</v>
      </c>
      <c r="E257" t="s">
        <v>508</v>
      </c>
      <c r="F257" s="1" t="s">
        <v>457</v>
      </c>
    </row>
    <row r="258" spans="3:6">
      <c r="C258" t="s">
        <v>1569</v>
      </c>
      <c r="D258" s="1" t="s">
        <v>125</v>
      </c>
      <c r="E258" t="s">
        <v>508</v>
      </c>
      <c r="F258" s="1" t="s">
        <v>457</v>
      </c>
    </row>
    <row r="259" spans="3:6">
      <c r="C259" t="s">
        <v>1526</v>
      </c>
      <c r="D259" s="1" t="s">
        <v>431</v>
      </c>
      <c r="E259" s="1" t="s">
        <v>459</v>
      </c>
      <c r="F259" s="1" t="s">
        <v>457</v>
      </c>
    </row>
    <row r="260" spans="3:6">
      <c r="C260" t="s">
        <v>1526</v>
      </c>
      <c r="D260" s="1" t="s">
        <v>431</v>
      </c>
      <c r="E260" t="s">
        <v>459</v>
      </c>
      <c r="F260" s="1" t="s">
        <v>457</v>
      </c>
    </row>
    <row r="261" spans="3:6">
      <c r="C261" t="s">
        <v>1527</v>
      </c>
      <c r="D261" s="1" t="s">
        <v>431</v>
      </c>
      <c r="E261" s="1" t="s">
        <v>453</v>
      </c>
      <c r="F261" s="1" t="s">
        <v>457</v>
      </c>
    </row>
    <row r="262" spans="3:6">
      <c r="C262" t="s">
        <v>1527</v>
      </c>
      <c r="D262" s="1" t="s">
        <v>431</v>
      </c>
      <c r="E262" t="s">
        <v>453</v>
      </c>
      <c r="F262" s="1" t="s">
        <v>457</v>
      </c>
    </row>
    <row r="263" spans="3:6">
      <c r="C263" t="s">
        <v>1570</v>
      </c>
      <c r="D263" s="1" t="s">
        <v>474</v>
      </c>
      <c r="E263" t="s">
        <v>711</v>
      </c>
      <c r="F263" s="1" t="s">
        <v>457</v>
      </c>
    </row>
    <row r="264" spans="3:6">
      <c r="C264" t="s">
        <v>1570</v>
      </c>
      <c r="D264" s="1" t="s">
        <v>474</v>
      </c>
      <c r="E264" t="s">
        <v>711</v>
      </c>
      <c r="F264" s="1" t="s">
        <v>457</v>
      </c>
    </row>
    <row r="265" spans="3:6">
      <c r="C265" t="s">
        <v>1571</v>
      </c>
      <c r="D265" s="1" t="s">
        <v>474</v>
      </c>
      <c r="E265" t="s">
        <v>707</v>
      </c>
      <c r="F265" s="1" t="s">
        <v>457</v>
      </c>
    </row>
    <row r="266" spans="3:6">
      <c r="C266" t="s">
        <v>1571</v>
      </c>
      <c r="D266" s="1" t="s">
        <v>474</v>
      </c>
      <c r="E266" t="s">
        <v>707</v>
      </c>
      <c r="F266" s="1" t="s">
        <v>457</v>
      </c>
    </row>
    <row r="267" spans="3:6">
      <c r="C267" t="s">
        <v>1572</v>
      </c>
      <c r="D267" s="1" t="s">
        <v>474</v>
      </c>
      <c r="E267" t="s">
        <v>459</v>
      </c>
      <c r="F267" s="1" t="s">
        <v>457</v>
      </c>
    </row>
    <row r="268" spans="3:6">
      <c r="C268" t="s">
        <v>1572</v>
      </c>
      <c r="D268" s="1" t="s">
        <v>474</v>
      </c>
      <c r="E268" t="s">
        <v>459</v>
      </c>
      <c r="F268" s="1" t="s">
        <v>457</v>
      </c>
    </row>
    <row r="269" spans="3:6">
      <c r="C269" t="s">
        <v>1579</v>
      </c>
      <c r="D269" s="1" t="s">
        <v>696</v>
      </c>
      <c r="E269" t="s">
        <v>456</v>
      </c>
      <c r="F269" s="1" t="s">
        <v>457</v>
      </c>
    </row>
    <row r="270" spans="3:6">
      <c r="C270" t="s">
        <v>1580</v>
      </c>
      <c r="D270" s="1" t="s">
        <v>696</v>
      </c>
      <c r="E270" t="s">
        <v>1576</v>
      </c>
      <c r="F270" s="1" t="s">
        <v>457</v>
      </c>
    </row>
    <row r="271" spans="3:6">
      <c r="C271" t="s">
        <v>1577</v>
      </c>
      <c r="D271" s="1" t="s">
        <v>698</v>
      </c>
      <c r="E271" s="1" t="s">
        <v>456</v>
      </c>
      <c r="F271" s="1" t="s">
        <v>457</v>
      </c>
    </row>
    <row r="272" spans="3:6">
      <c r="C272" t="s">
        <v>1578</v>
      </c>
      <c r="D272" s="1" t="s">
        <v>698</v>
      </c>
      <c r="E272" s="1" t="s">
        <v>1576</v>
      </c>
      <c r="F272" s="1" t="s">
        <v>457</v>
      </c>
    </row>
    <row r="273" spans="3:6">
      <c r="C273" t="s">
        <v>1574</v>
      </c>
      <c r="D273" s="1" t="s">
        <v>700</v>
      </c>
      <c r="E273" s="1" t="s">
        <v>456</v>
      </c>
      <c r="F273" s="1" t="s">
        <v>457</v>
      </c>
    </row>
    <row r="274" spans="3:6">
      <c r="C274" t="s">
        <v>1575</v>
      </c>
      <c r="D274" s="1" t="s">
        <v>700</v>
      </c>
      <c r="E274" s="1" t="s">
        <v>1576</v>
      </c>
      <c r="F274" s="1" t="s">
        <v>457</v>
      </c>
    </row>
    <row r="275" spans="3:6">
      <c r="C275" t="s">
        <v>1553</v>
      </c>
      <c r="D275" s="1" t="s">
        <v>525</v>
      </c>
      <c r="E275" t="s">
        <v>456</v>
      </c>
      <c r="F275" s="1" t="s">
        <v>457</v>
      </c>
    </row>
    <row r="276" spans="3:6">
      <c r="C276" t="s">
        <v>1553</v>
      </c>
      <c r="D276" s="1" t="s">
        <v>525</v>
      </c>
      <c r="E276" t="s">
        <v>456</v>
      </c>
      <c r="F276" s="1" t="s">
        <v>457</v>
      </c>
    </row>
    <row r="277" spans="3:6">
      <c r="C277" t="s">
        <v>1573</v>
      </c>
      <c r="D277" s="1" t="s">
        <v>525</v>
      </c>
      <c r="E277" t="s">
        <v>453</v>
      </c>
      <c r="F277" s="1" t="s">
        <v>457</v>
      </c>
    </row>
    <row r="278" spans="3:6">
      <c r="C278" t="s">
        <v>1552</v>
      </c>
      <c r="D278" s="1" t="s">
        <v>525</v>
      </c>
      <c r="E278" s="1" t="s">
        <v>453</v>
      </c>
      <c r="F278" s="1" t="s">
        <v>457</v>
      </c>
    </row>
    <row r="279" spans="3:6">
      <c r="C279" t="s">
        <v>1551</v>
      </c>
      <c r="D279" t="s">
        <v>651</v>
      </c>
      <c r="E279" t="s">
        <v>456</v>
      </c>
      <c r="F279" s="1" t="s">
        <v>457</v>
      </c>
    </row>
    <row r="280" spans="3:6">
      <c r="C280" t="s">
        <v>1551</v>
      </c>
      <c r="D280" t="s">
        <v>651</v>
      </c>
      <c r="E280" t="s">
        <v>456</v>
      </c>
      <c r="F280" s="1" t="s">
        <v>457</v>
      </c>
    </row>
    <row r="281" spans="3:6">
      <c r="C281" t="s">
        <v>1550</v>
      </c>
      <c r="D281" t="s">
        <v>651</v>
      </c>
      <c r="E281" t="s">
        <v>711</v>
      </c>
      <c r="F281" s="1" t="s">
        <v>457</v>
      </c>
    </row>
    <row r="282" spans="3:6">
      <c r="C282" t="s">
        <v>1549</v>
      </c>
      <c r="D282" t="s">
        <v>651</v>
      </c>
      <c r="E282" t="s">
        <v>453</v>
      </c>
      <c r="F282" s="1" t="s">
        <v>457</v>
      </c>
    </row>
    <row r="283" spans="3:6">
      <c r="C283" t="s">
        <v>1549</v>
      </c>
      <c r="D283" t="s">
        <v>651</v>
      </c>
      <c r="E283" t="s">
        <v>453</v>
      </c>
      <c r="F283" s="1" t="s">
        <v>457</v>
      </c>
    </row>
    <row r="284" spans="3:6">
      <c r="C284" t="s">
        <v>1548</v>
      </c>
      <c r="D284" t="s">
        <v>651</v>
      </c>
      <c r="E284" t="s">
        <v>487</v>
      </c>
      <c r="F284" s="1" t="s">
        <v>457</v>
      </c>
    </row>
    <row r="285" spans="3:6">
      <c r="C285" t="s">
        <v>1548</v>
      </c>
      <c r="D285" t="s">
        <v>651</v>
      </c>
      <c r="E285" t="s">
        <v>487</v>
      </c>
      <c r="F285" s="1" t="s">
        <v>457</v>
      </c>
    </row>
    <row r="286" spans="3:6">
      <c r="C286" t="s">
        <v>1547</v>
      </c>
      <c r="D286" t="s">
        <v>649</v>
      </c>
      <c r="E286" t="s">
        <v>707</v>
      </c>
      <c r="F286" s="1" t="s">
        <v>457</v>
      </c>
    </row>
    <row r="287" spans="3:6">
      <c r="C287" t="s">
        <v>1546</v>
      </c>
      <c r="D287" t="s">
        <v>649</v>
      </c>
      <c r="E287" t="s">
        <v>453</v>
      </c>
      <c r="F287" s="1" t="s">
        <v>457</v>
      </c>
    </row>
    <row r="288" spans="3:6">
      <c r="C288" t="s">
        <v>1546</v>
      </c>
      <c r="D288" t="s">
        <v>649</v>
      </c>
      <c r="E288" t="s">
        <v>453</v>
      </c>
      <c r="F288" s="1" t="s">
        <v>457</v>
      </c>
    </row>
    <row r="289" spans="3:6">
      <c r="C289" t="s">
        <v>1545</v>
      </c>
      <c r="D289" t="s">
        <v>649</v>
      </c>
      <c r="E289" t="s">
        <v>508</v>
      </c>
      <c r="F289" s="1" t="s">
        <v>457</v>
      </c>
    </row>
    <row r="290" spans="3:6">
      <c r="C290" t="s">
        <v>1545</v>
      </c>
      <c r="D290" t="s">
        <v>649</v>
      </c>
      <c r="E290" t="s">
        <v>508</v>
      </c>
      <c r="F290" s="1" t="s">
        <v>457</v>
      </c>
    </row>
    <row r="291" spans="3:6">
      <c r="C291" t="s">
        <v>1544</v>
      </c>
      <c r="D291" t="s">
        <v>408</v>
      </c>
      <c r="E291" t="s">
        <v>456</v>
      </c>
      <c r="F291" s="1" t="s">
        <v>457</v>
      </c>
    </row>
    <row r="292" spans="3:6">
      <c r="C292" t="s">
        <v>1544</v>
      </c>
      <c r="D292" t="s">
        <v>408</v>
      </c>
      <c r="E292" s="1" t="s">
        <v>456</v>
      </c>
      <c r="F292" s="1" t="s">
        <v>457</v>
      </c>
    </row>
    <row r="293" spans="3:6">
      <c r="C293" t="s">
        <v>1543</v>
      </c>
      <c r="D293" t="s">
        <v>408</v>
      </c>
      <c r="E293" t="s">
        <v>508</v>
      </c>
      <c r="F293" s="1" t="s">
        <v>457</v>
      </c>
    </row>
    <row r="294" spans="3:6">
      <c r="C294" t="s">
        <v>1543</v>
      </c>
      <c r="D294" t="s">
        <v>408</v>
      </c>
      <c r="E294" t="s">
        <v>508</v>
      </c>
      <c r="F294" s="1" t="s">
        <v>457</v>
      </c>
    </row>
    <row r="295" spans="3:6">
      <c r="C295" t="s">
        <v>787</v>
      </c>
      <c r="D295" t="s">
        <v>788</v>
      </c>
      <c r="E295" t="s">
        <v>741</v>
      </c>
      <c r="F295" t="s">
        <v>332</v>
      </c>
    </row>
    <row r="296" spans="3:6">
      <c r="C296" t="s">
        <v>789</v>
      </c>
      <c r="D296" t="s">
        <v>790</v>
      </c>
      <c r="E296" t="s">
        <v>741</v>
      </c>
      <c r="F296" t="s">
        <v>332</v>
      </c>
    </row>
    <row r="297" spans="3:6">
      <c r="C297" t="s">
        <v>721</v>
      </c>
      <c r="D297" t="s">
        <v>722</v>
      </c>
      <c r="E297" t="s">
        <v>723</v>
      </c>
      <c r="F297" t="s">
        <v>457</v>
      </c>
    </row>
    <row r="298" spans="3:6">
      <c r="C298" t="s">
        <v>1697</v>
      </c>
      <c r="D298" t="s">
        <v>1698</v>
      </c>
      <c r="E298" t="s">
        <v>42</v>
      </c>
      <c r="F298" s="1" t="s">
        <v>22</v>
      </c>
    </row>
    <row r="299" spans="3:6">
      <c r="C299" t="s">
        <v>1749</v>
      </c>
      <c r="D299" t="s">
        <v>1750</v>
      </c>
      <c r="E299" t="s">
        <v>42</v>
      </c>
      <c r="F299" s="1" t="s">
        <v>22</v>
      </c>
    </row>
    <row r="300" spans="3:6">
      <c r="C300" t="s">
        <v>1683</v>
      </c>
      <c r="D300" s="1" t="s">
        <v>1684</v>
      </c>
      <c r="E300" t="s">
        <v>42</v>
      </c>
      <c r="F300" s="1" t="s">
        <v>22</v>
      </c>
    </row>
    <row r="301" spans="3:6">
      <c r="C301" s="1" t="s">
        <v>1589</v>
      </c>
      <c r="D301" s="1" t="s">
        <v>1590</v>
      </c>
      <c r="E301" s="1" t="s">
        <v>42</v>
      </c>
      <c r="F301" s="1" t="s">
        <v>22</v>
      </c>
    </row>
    <row r="302" spans="3:6">
      <c r="C302" t="s">
        <v>1717</v>
      </c>
      <c r="D302" s="1" t="s">
        <v>1718</v>
      </c>
      <c r="E302" t="s">
        <v>42</v>
      </c>
      <c r="F302" s="1" t="s">
        <v>22</v>
      </c>
    </row>
    <row r="303" spans="3:6">
      <c r="C303" t="s">
        <v>1770</v>
      </c>
      <c r="D303" s="1" t="s">
        <v>1771</v>
      </c>
      <c r="E303" t="s">
        <v>42</v>
      </c>
      <c r="F303" s="1" t="s">
        <v>22</v>
      </c>
    </row>
    <row r="304" spans="3:6">
      <c r="C304" t="s">
        <v>1719</v>
      </c>
      <c r="D304" s="1" t="s">
        <v>1720</v>
      </c>
      <c r="E304" t="s">
        <v>42</v>
      </c>
      <c r="F304" s="1" t="s">
        <v>22</v>
      </c>
    </row>
    <row r="305" spans="3:6">
      <c r="C305" t="s">
        <v>1648</v>
      </c>
      <c r="D305" t="s">
        <v>1651</v>
      </c>
      <c r="E305" t="s">
        <v>42</v>
      </c>
      <c r="F305" s="1" t="s">
        <v>22</v>
      </c>
    </row>
    <row r="306" spans="3:6">
      <c r="C306" t="s">
        <v>1725</v>
      </c>
      <c r="D306" s="1" t="s">
        <v>1726</v>
      </c>
      <c r="E306" t="s">
        <v>42</v>
      </c>
      <c r="F306" s="1" t="s">
        <v>22</v>
      </c>
    </row>
    <row r="307" spans="3:6">
      <c r="C307" t="s">
        <v>1772</v>
      </c>
      <c r="D307" s="1" t="s">
        <v>1773</v>
      </c>
      <c r="E307" t="s">
        <v>42</v>
      </c>
      <c r="F307" s="1" t="s">
        <v>22</v>
      </c>
    </row>
    <row r="308" spans="3:6">
      <c r="C308" t="s">
        <v>1747</v>
      </c>
      <c r="D308" t="s">
        <v>1748</v>
      </c>
      <c r="E308" t="s">
        <v>42</v>
      </c>
      <c r="F308" s="1" t="s">
        <v>22</v>
      </c>
    </row>
    <row r="309" spans="3:6">
      <c r="C309" s="1" t="s">
        <v>329</v>
      </c>
      <c r="D309" s="1" t="s">
        <v>330</v>
      </c>
      <c r="E309" s="1" t="s">
        <v>331</v>
      </c>
      <c r="F309" s="1" t="s">
        <v>332</v>
      </c>
    </row>
    <row r="310" spans="3:6">
      <c r="C310" s="1" t="s">
        <v>333</v>
      </c>
      <c r="D310" s="1" t="s">
        <v>334</v>
      </c>
      <c r="E310" s="1" t="s">
        <v>331</v>
      </c>
      <c r="F310" s="1" t="s">
        <v>332</v>
      </c>
    </row>
    <row r="311" spans="3:6">
      <c r="C311" s="1" t="s">
        <v>335</v>
      </c>
      <c r="D311" s="1" t="s">
        <v>336</v>
      </c>
      <c r="E311" s="1" t="s">
        <v>331</v>
      </c>
      <c r="F311" s="1" t="s">
        <v>332</v>
      </c>
    </row>
    <row r="312" spans="3:6">
      <c r="C312" s="1" t="s">
        <v>337</v>
      </c>
      <c r="D312" s="1" t="s">
        <v>338</v>
      </c>
      <c r="E312" s="1" t="s">
        <v>331</v>
      </c>
      <c r="F312" s="1" t="s">
        <v>332</v>
      </c>
    </row>
    <row r="313" spans="3:6">
      <c r="C313" s="1" t="s">
        <v>339</v>
      </c>
      <c r="D313" s="1" t="s">
        <v>340</v>
      </c>
      <c r="E313" s="1" t="s">
        <v>331</v>
      </c>
      <c r="F313" s="1" t="s">
        <v>332</v>
      </c>
    </row>
    <row r="314" spans="3:6">
      <c r="C314" s="1" t="s">
        <v>762</v>
      </c>
      <c r="D314" s="1" t="s">
        <v>763</v>
      </c>
      <c r="E314" s="1" t="s">
        <v>741</v>
      </c>
      <c r="F314" s="1" t="s">
        <v>332</v>
      </c>
    </row>
    <row r="315" spans="3:6">
      <c r="C315" s="1" t="s">
        <v>764</v>
      </c>
      <c r="D315" s="1" t="s">
        <v>765</v>
      </c>
      <c r="E315" s="1" t="s">
        <v>741</v>
      </c>
      <c r="F315" s="1" t="s">
        <v>332</v>
      </c>
    </row>
    <row r="316" spans="3:6">
      <c r="C316" s="1" t="s">
        <v>341</v>
      </c>
      <c r="D316" s="1" t="s">
        <v>342</v>
      </c>
      <c r="E316" s="1" t="s">
        <v>343</v>
      </c>
      <c r="F316" s="1" t="s">
        <v>332</v>
      </c>
    </row>
    <row r="317" spans="3:6">
      <c r="C317" s="1" t="s">
        <v>766</v>
      </c>
      <c r="D317" s="1" t="s">
        <v>767</v>
      </c>
      <c r="E317" s="1" t="s">
        <v>741</v>
      </c>
      <c r="F317" s="1" t="s">
        <v>332</v>
      </c>
    </row>
    <row r="318" spans="3:6">
      <c r="C318" s="1" t="s">
        <v>768</v>
      </c>
      <c r="D318" s="1" t="s">
        <v>769</v>
      </c>
      <c r="E318" s="1" t="s">
        <v>741</v>
      </c>
      <c r="F318" s="1" t="s">
        <v>332</v>
      </c>
    </row>
    <row r="319" spans="3:6">
      <c r="C319" s="1" t="s">
        <v>770</v>
      </c>
      <c r="D319" s="1" t="s">
        <v>771</v>
      </c>
      <c r="E319" s="1" t="s">
        <v>741</v>
      </c>
      <c r="F319" s="1" t="s">
        <v>332</v>
      </c>
    </row>
    <row r="320" spans="3:6">
      <c r="C320" s="1" t="s">
        <v>772</v>
      </c>
      <c r="D320" s="1" t="s">
        <v>774</v>
      </c>
      <c r="E320" s="1" t="s">
        <v>741</v>
      </c>
      <c r="F320" s="1" t="s">
        <v>332</v>
      </c>
    </row>
    <row r="321" spans="3:6">
      <c r="C321" s="1" t="s">
        <v>773</v>
      </c>
      <c r="D321" s="1" t="s">
        <v>775</v>
      </c>
      <c r="E321" s="1" t="s">
        <v>741</v>
      </c>
      <c r="F321" s="1" t="s">
        <v>332</v>
      </c>
    </row>
    <row r="322" spans="3:6">
      <c r="C322" t="s">
        <v>873</v>
      </c>
      <c r="D322" t="s">
        <v>874</v>
      </c>
      <c r="E322" t="s">
        <v>148</v>
      </c>
      <c r="F322" s="1" t="s">
        <v>22</v>
      </c>
    </row>
    <row r="323" spans="3:6">
      <c r="C323" s="1" t="s">
        <v>344</v>
      </c>
      <c r="D323" s="1" t="s">
        <v>345</v>
      </c>
      <c r="E323" t="s">
        <v>741</v>
      </c>
      <c r="F323" s="1" t="s">
        <v>332</v>
      </c>
    </row>
    <row r="324" spans="3:6">
      <c r="C324" s="1" t="s">
        <v>346</v>
      </c>
      <c r="D324" s="1" t="s">
        <v>347</v>
      </c>
      <c r="E324" t="s">
        <v>741</v>
      </c>
      <c r="F324" s="1" t="s">
        <v>332</v>
      </c>
    </row>
    <row r="325" spans="3:6">
      <c r="C325" s="1" t="s">
        <v>776</v>
      </c>
      <c r="D325" s="1" t="s">
        <v>777</v>
      </c>
      <c r="E325" s="1" t="s">
        <v>741</v>
      </c>
      <c r="F325" s="1" t="s">
        <v>332</v>
      </c>
    </row>
    <row r="326" spans="3:6">
      <c r="C326" s="1" t="s">
        <v>348</v>
      </c>
      <c r="D326" s="1" t="s">
        <v>349</v>
      </c>
      <c r="E326" s="1" t="s">
        <v>350</v>
      </c>
      <c r="F326" s="1" t="s">
        <v>351</v>
      </c>
    </row>
    <row r="327" spans="3:6">
      <c r="C327" s="1" t="s">
        <v>778</v>
      </c>
      <c r="D327" s="1" t="s">
        <v>779</v>
      </c>
      <c r="E327" s="1" t="s">
        <v>741</v>
      </c>
      <c r="F327" s="1" t="s">
        <v>332</v>
      </c>
    </row>
    <row r="328" spans="3:6">
      <c r="C328" s="1" t="s">
        <v>780</v>
      </c>
      <c r="D328" s="1" t="s">
        <v>781</v>
      </c>
      <c r="E328" s="1" t="s">
        <v>741</v>
      </c>
      <c r="F328" s="1" t="s">
        <v>332</v>
      </c>
    </row>
    <row r="329" spans="3:6">
      <c r="C329" t="s">
        <v>782</v>
      </c>
      <c r="D329" t="s">
        <v>783</v>
      </c>
      <c r="E329" s="1" t="s">
        <v>741</v>
      </c>
      <c r="F329" s="1" t="s">
        <v>332</v>
      </c>
    </row>
    <row r="330" spans="3:6">
      <c r="C330" s="1" t="s">
        <v>352</v>
      </c>
      <c r="D330" s="1" t="s">
        <v>353</v>
      </c>
      <c r="E330" s="1" t="s">
        <v>354</v>
      </c>
      <c r="F330" s="1" t="s">
        <v>332</v>
      </c>
    </row>
    <row r="331" spans="3:6">
      <c r="C331" s="1" t="s">
        <v>292</v>
      </c>
      <c r="D331" s="1" t="s">
        <v>279</v>
      </c>
      <c r="E331" s="1" t="s">
        <v>148</v>
      </c>
      <c r="F331" s="1" t="s">
        <v>22</v>
      </c>
    </row>
    <row r="332" spans="3:6">
      <c r="C332" s="1" t="s">
        <v>293</v>
      </c>
      <c r="D332" s="1" t="s">
        <v>280</v>
      </c>
      <c r="E332" s="1" t="s">
        <v>148</v>
      </c>
      <c r="F332" s="1" t="s">
        <v>22</v>
      </c>
    </row>
    <row r="333" spans="3:6">
      <c r="C333" s="1" t="s">
        <v>905</v>
      </c>
      <c r="D333" s="1" t="s">
        <v>1583</v>
      </c>
      <c r="E333" s="1" t="s">
        <v>841</v>
      </c>
      <c r="F333" s="1" t="s">
        <v>22</v>
      </c>
    </row>
    <row r="334" spans="3:6">
      <c r="C334" s="1" t="s">
        <v>784</v>
      </c>
      <c r="D334" s="1" t="s">
        <v>785</v>
      </c>
      <c r="E334" s="1" t="s">
        <v>741</v>
      </c>
      <c r="F334" s="1" t="s">
        <v>332</v>
      </c>
    </row>
    <row r="335" spans="3:6">
      <c r="C335" s="1" t="s">
        <v>355</v>
      </c>
      <c r="D335" s="1" t="s">
        <v>356</v>
      </c>
      <c r="E335" s="1" t="s">
        <v>357</v>
      </c>
      <c r="F335" s="1" t="s">
        <v>22</v>
      </c>
    </row>
    <row r="336" spans="3:6">
      <c r="C336" s="1" t="s">
        <v>358</v>
      </c>
      <c r="D336" s="1" t="s">
        <v>359</v>
      </c>
      <c r="E336" s="1" t="s">
        <v>357</v>
      </c>
      <c r="F336" s="1" t="s">
        <v>22</v>
      </c>
    </row>
    <row r="337" spans="3:6">
      <c r="C337" s="1" t="s">
        <v>360</v>
      </c>
      <c r="D337" s="1" t="s">
        <v>361</v>
      </c>
      <c r="E337" s="1" t="s">
        <v>354</v>
      </c>
      <c r="F337" s="1" t="s">
        <v>332</v>
      </c>
    </row>
    <row r="338" spans="3:6">
      <c r="C338" s="1" t="s">
        <v>786</v>
      </c>
      <c r="D338" s="1" t="s">
        <v>186</v>
      </c>
      <c r="E338" s="1" t="s">
        <v>741</v>
      </c>
      <c r="F338" s="1" t="s">
        <v>332</v>
      </c>
    </row>
    <row r="339" spans="3:6">
      <c r="C339" s="1" t="s">
        <v>362</v>
      </c>
      <c r="D339" s="1" t="s">
        <v>363</v>
      </c>
      <c r="E339" s="1" t="s">
        <v>354</v>
      </c>
      <c r="F339" s="1" t="s">
        <v>332</v>
      </c>
    </row>
    <row r="340" spans="3:6">
      <c r="C340" s="1" t="s">
        <v>364</v>
      </c>
      <c r="D340" s="1" t="s">
        <v>365</v>
      </c>
      <c r="E340" s="1" t="s">
        <v>366</v>
      </c>
      <c r="F340" s="1" t="s">
        <v>351</v>
      </c>
    </row>
    <row r="341" spans="3:6">
      <c r="C341" s="1" t="s">
        <v>367</v>
      </c>
      <c r="D341" s="1" t="s">
        <v>368</v>
      </c>
      <c r="E341" s="1" t="s">
        <v>354</v>
      </c>
      <c r="F341" s="1" t="s">
        <v>332</v>
      </c>
    </row>
    <row r="342" spans="3:6">
      <c r="C342" t="s">
        <v>1751</v>
      </c>
      <c r="D342" t="s">
        <v>1752</v>
      </c>
      <c r="E342" s="1" t="s">
        <v>45</v>
      </c>
      <c r="F342" s="1" t="s">
        <v>22</v>
      </c>
    </row>
    <row r="343" spans="3:6">
      <c r="C343" t="s">
        <v>1701</v>
      </c>
      <c r="D343" t="s">
        <v>1702</v>
      </c>
      <c r="E343" t="s">
        <v>45</v>
      </c>
      <c r="F343" s="1" t="s">
        <v>22</v>
      </c>
    </row>
    <row r="344" spans="3:6">
      <c r="C344" t="s">
        <v>925</v>
      </c>
      <c r="D344" t="s">
        <v>926</v>
      </c>
      <c r="E344" t="s">
        <v>45</v>
      </c>
      <c r="F344" s="1" t="s">
        <v>22</v>
      </c>
    </row>
    <row r="345" spans="3:6">
      <c r="C345" s="1" t="s">
        <v>294</v>
      </c>
      <c r="D345" s="1" t="s">
        <v>281</v>
      </c>
      <c r="E345" s="1" t="s">
        <v>45</v>
      </c>
      <c r="F345" s="1" t="s">
        <v>22</v>
      </c>
    </row>
    <row r="346" spans="3:6">
      <c r="C346" s="1" t="s">
        <v>295</v>
      </c>
      <c r="D346" s="1" t="s">
        <v>282</v>
      </c>
      <c r="E346" s="1" t="s">
        <v>45</v>
      </c>
      <c r="F346" s="1" t="s">
        <v>22</v>
      </c>
    </row>
    <row r="347" spans="3:6">
      <c r="C347" s="1" t="s">
        <v>296</v>
      </c>
      <c r="D347" s="1" t="s">
        <v>283</v>
      </c>
      <c r="E347" s="1" t="s">
        <v>45</v>
      </c>
      <c r="F347" s="1" t="s">
        <v>22</v>
      </c>
    </row>
    <row r="348" spans="3:6">
      <c r="C348" s="1" t="s">
        <v>297</v>
      </c>
      <c r="D348" s="1" t="s">
        <v>284</v>
      </c>
      <c r="E348" s="1" t="s">
        <v>45</v>
      </c>
      <c r="F348" s="1" t="s">
        <v>22</v>
      </c>
    </row>
    <row r="349" spans="3:6">
      <c r="C349" t="s">
        <v>1619</v>
      </c>
      <c r="D349" s="1" t="s">
        <v>1620</v>
      </c>
      <c r="E349" t="s">
        <v>123</v>
      </c>
      <c r="F349" s="1" t="s">
        <v>22</v>
      </c>
    </row>
    <row r="350" spans="3:6">
      <c r="C350" t="s">
        <v>1642</v>
      </c>
      <c r="D350" t="s">
        <v>1643</v>
      </c>
      <c r="E350" t="s">
        <v>123</v>
      </c>
      <c r="F350" s="1" t="s">
        <v>22</v>
      </c>
    </row>
    <row r="351" spans="3:6">
      <c r="C351" s="1" t="s">
        <v>298</v>
      </c>
      <c r="D351" s="1" t="s">
        <v>285</v>
      </c>
      <c r="E351" s="1" t="s">
        <v>123</v>
      </c>
      <c r="F351" s="1" t="s">
        <v>22</v>
      </c>
    </row>
    <row r="352" spans="3:6">
      <c r="C352" t="s">
        <v>1672</v>
      </c>
      <c r="D352" s="1" t="s">
        <v>1673</v>
      </c>
      <c r="E352" s="1" t="s">
        <v>123</v>
      </c>
      <c r="F352" s="1" t="s">
        <v>22</v>
      </c>
    </row>
    <row r="353" spans="3:6">
      <c r="C353" s="1" t="s">
        <v>299</v>
      </c>
      <c r="D353" s="1" t="s">
        <v>286</v>
      </c>
      <c r="E353" s="1" t="s">
        <v>123</v>
      </c>
      <c r="F353" s="1" t="s">
        <v>22</v>
      </c>
    </row>
    <row r="354" spans="3:6">
      <c r="C354" t="s">
        <v>1713</v>
      </c>
      <c r="D354" s="1" t="s">
        <v>1714</v>
      </c>
      <c r="E354" s="1" t="s">
        <v>123</v>
      </c>
      <c r="F354" s="1" t="s">
        <v>22</v>
      </c>
    </row>
    <row r="355" spans="3:6">
      <c r="C355" t="s">
        <v>1707</v>
      </c>
      <c r="D355" t="s">
        <v>1708</v>
      </c>
      <c r="E355" t="s">
        <v>123</v>
      </c>
      <c r="F355" s="1" t="s">
        <v>22</v>
      </c>
    </row>
    <row r="356" spans="3:6">
      <c r="C356" s="1" t="s">
        <v>300</v>
      </c>
      <c r="D356" s="1" t="s">
        <v>287</v>
      </c>
      <c r="E356" s="1" t="s">
        <v>123</v>
      </c>
      <c r="F356" s="1" t="s">
        <v>22</v>
      </c>
    </row>
    <row r="357" spans="3:6">
      <c r="C357" s="1" t="s">
        <v>301</v>
      </c>
      <c r="D357" s="1" t="s">
        <v>288</v>
      </c>
      <c r="E357" s="1" t="s">
        <v>123</v>
      </c>
      <c r="F357" s="1" t="s">
        <v>22</v>
      </c>
    </row>
    <row r="358" spans="3:6">
      <c r="C358" s="1" t="s">
        <v>302</v>
      </c>
      <c r="D358" s="1" t="s">
        <v>289</v>
      </c>
      <c r="E358" s="1" t="s">
        <v>142</v>
      </c>
      <c r="F358" s="1" t="s">
        <v>22</v>
      </c>
    </row>
    <row r="359" spans="3:6">
      <c r="C359" s="1" t="s">
        <v>303</v>
      </c>
      <c r="D359" s="1" t="s">
        <v>290</v>
      </c>
      <c r="E359" s="1" t="s">
        <v>142</v>
      </c>
      <c r="F359" s="1" t="s">
        <v>22</v>
      </c>
    </row>
    <row r="360" spans="3:6">
      <c r="C360" t="s">
        <v>1721</v>
      </c>
      <c r="D360" s="1" t="s">
        <v>1722</v>
      </c>
      <c r="E360" t="s">
        <v>123</v>
      </c>
      <c r="F360" s="1" t="s">
        <v>22</v>
      </c>
    </row>
    <row r="361" spans="3:6">
      <c r="C361" t="s">
        <v>371</v>
      </c>
      <c r="D361" s="1" t="s">
        <v>372</v>
      </c>
      <c r="E361" s="1" t="s">
        <v>366</v>
      </c>
      <c r="F361" s="1" t="s">
        <v>351</v>
      </c>
    </row>
    <row r="362" spans="3:6">
      <c r="C362" s="1" t="s">
        <v>369</v>
      </c>
      <c r="D362" s="1" t="s">
        <v>370</v>
      </c>
      <c r="E362" s="1" t="s">
        <v>366</v>
      </c>
      <c r="F362" s="1" t="s">
        <v>351</v>
      </c>
    </row>
    <row r="363" spans="3:6">
      <c r="C363" s="1" t="s">
        <v>373</v>
      </c>
      <c r="D363" s="1" t="s">
        <v>374</v>
      </c>
      <c r="E363" s="1" t="s">
        <v>350</v>
      </c>
      <c r="F363" s="1" t="s">
        <v>351</v>
      </c>
    </row>
    <row r="364" spans="3:6">
      <c r="C364" s="1" t="s">
        <v>304</v>
      </c>
      <c r="D364" s="1" t="s">
        <v>291</v>
      </c>
      <c r="E364" s="1" t="s">
        <v>42</v>
      </c>
      <c r="F364" s="1" t="s">
        <v>22</v>
      </c>
    </row>
    <row r="365" spans="3:6">
      <c r="C365" t="s">
        <v>1666</v>
      </c>
      <c r="D365" s="1" t="s">
        <v>1667</v>
      </c>
      <c r="E365" s="1" t="s">
        <v>42</v>
      </c>
      <c r="F365" s="1" t="s">
        <v>22</v>
      </c>
    </row>
    <row r="366" spans="3:6">
      <c r="C366" t="s">
        <v>1692</v>
      </c>
      <c r="D366" t="s">
        <v>1693</v>
      </c>
      <c r="E366" t="s">
        <v>123</v>
      </c>
      <c r="F366" s="1" t="s">
        <v>22</v>
      </c>
    </row>
    <row r="367" spans="3:6">
      <c r="C367" t="s">
        <v>940</v>
      </c>
      <c r="D367" t="s">
        <v>941</v>
      </c>
      <c r="E367" t="s">
        <v>45</v>
      </c>
      <c r="F367" s="1" t="s">
        <v>22</v>
      </c>
    </row>
    <row r="368" spans="3:6">
      <c r="C368" t="s">
        <v>940</v>
      </c>
      <c r="D368" t="s">
        <v>941</v>
      </c>
      <c r="E368" t="s">
        <v>45</v>
      </c>
      <c r="F368" s="1" t="s">
        <v>22</v>
      </c>
    </row>
    <row r="369" spans="3:6">
      <c r="C369" t="s">
        <v>1743</v>
      </c>
      <c r="D369" s="1" t="s">
        <v>1742</v>
      </c>
      <c r="E369" t="s">
        <v>148</v>
      </c>
      <c r="F369" s="1" t="s">
        <v>22</v>
      </c>
    </row>
    <row r="370" spans="3:6">
      <c r="C370" s="1" t="s">
        <v>1601</v>
      </c>
      <c r="D370" s="1" t="s">
        <v>788</v>
      </c>
      <c r="F370" s="1" t="s">
        <v>22</v>
      </c>
    </row>
    <row r="371" spans="3:6">
      <c r="C371" t="s">
        <v>1623</v>
      </c>
      <c r="D371" t="s">
        <v>1624</v>
      </c>
      <c r="F371" s="1" t="s">
        <v>22</v>
      </c>
    </row>
    <row r="372" spans="3:6">
      <c r="C372" t="s">
        <v>1705</v>
      </c>
      <c r="D372" t="s">
        <v>1706</v>
      </c>
      <c r="E372" t="s">
        <v>453</v>
      </c>
      <c r="F372" s="1" t="s">
        <v>22</v>
      </c>
    </row>
    <row r="373" spans="3:6">
      <c r="C373" s="1" t="s">
        <v>310</v>
      </c>
      <c r="D373" s="1" t="s">
        <v>305</v>
      </c>
      <c r="E373" s="1" t="s">
        <v>42</v>
      </c>
      <c r="F373" s="1" t="s">
        <v>22</v>
      </c>
    </row>
    <row r="374" spans="3:6">
      <c r="C374" t="s">
        <v>1737</v>
      </c>
      <c r="D374" s="1" t="s">
        <v>1738</v>
      </c>
      <c r="E374" t="s">
        <v>1739</v>
      </c>
      <c r="F374" s="1" t="s">
        <v>22</v>
      </c>
    </row>
    <row r="375" spans="3:6">
      <c r="C375" t="s">
        <v>1740</v>
      </c>
      <c r="D375" s="1" t="s">
        <v>1741</v>
      </c>
      <c r="E375" t="s">
        <v>148</v>
      </c>
      <c r="F375" s="1" t="s">
        <v>22</v>
      </c>
    </row>
    <row r="376" spans="3:6">
      <c r="C376" t="s">
        <v>1755</v>
      </c>
      <c r="D376" s="1" t="s">
        <v>1756</v>
      </c>
      <c r="E376" t="s">
        <v>148</v>
      </c>
      <c r="F376" s="1" t="s">
        <v>22</v>
      </c>
    </row>
    <row r="377" spans="3:6">
      <c r="C377" t="s">
        <v>1675</v>
      </c>
      <c r="D377" s="1" t="s">
        <v>1676</v>
      </c>
      <c r="E377" s="1" t="s">
        <v>45</v>
      </c>
      <c r="F377" s="1" t="s">
        <v>22</v>
      </c>
    </row>
    <row r="378" spans="3:6">
      <c r="C378" s="1" t="s">
        <v>127</v>
      </c>
      <c r="D378" s="1" t="s">
        <v>128</v>
      </c>
      <c r="E378" t="s">
        <v>1586</v>
      </c>
      <c r="F378" s="1" t="s">
        <v>22</v>
      </c>
    </row>
    <row r="379" spans="3:6">
      <c r="C379" t="s">
        <v>1585</v>
      </c>
      <c r="D379" s="1" t="s">
        <v>128</v>
      </c>
      <c r="E379" t="s">
        <v>42</v>
      </c>
      <c r="F379" s="1" t="s">
        <v>22</v>
      </c>
    </row>
    <row r="380" spans="3:6">
      <c r="C380" t="s">
        <v>1584</v>
      </c>
      <c r="D380" s="1" t="s">
        <v>128</v>
      </c>
      <c r="E380" s="1" t="s">
        <v>147</v>
      </c>
      <c r="F380" s="1" t="s">
        <v>22</v>
      </c>
    </row>
    <row r="381" spans="3:6">
      <c r="C381" s="1" t="s">
        <v>129</v>
      </c>
      <c r="D381" s="1" t="s">
        <v>130</v>
      </c>
      <c r="E381" s="1" t="s">
        <v>35</v>
      </c>
      <c r="F381" s="1" t="s">
        <v>22</v>
      </c>
    </row>
    <row r="382" spans="3:6">
      <c r="C382" t="s">
        <v>1753</v>
      </c>
      <c r="D382" s="1" t="s">
        <v>1754</v>
      </c>
      <c r="E382" t="s">
        <v>148</v>
      </c>
      <c r="F382" s="1" t="s">
        <v>22</v>
      </c>
    </row>
    <row r="383" spans="3:6">
      <c r="C383" s="1" t="s">
        <v>132</v>
      </c>
      <c r="D383" s="1" t="s">
        <v>131</v>
      </c>
      <c r="E383" s="1" t="s">
        <v>133</v>
      </c>
      <c r="F383" s="1" t="s">
        <v>22</v>
      </c>
    </row>
    <row r="384" spans="3:6">
      <c r="C384" s="1" t="s">
        <v>135</v>
      </c>
      <c r="D384" s="1" t="s">
        <v>134</v>
      </c>
      <c r="E384" s="1" t="s">
        <v>136</v>
      </c>
      <c r="F384" s="1" t="s">
        <v>22</v>
      </c>
    </row>
    <row r="385" spans="3:6">
      <c r="C385" s="1" t="s">
        <v>138</v>
      </c>
      <c r="D385" s="1" t="s">
        <v>137</v>
      </c>
      <c r="E385" s="1" t="s">
        <v>136</v>
      </c>
      <c r="F385" s="1" t="s">
        <v>22</v>
      </c>
    </row>
    <row r="386" spans="3:6">
      <c r="C386" s="1" t="s">
        <v>140</v>
      </c>
      <c r="D386" s="1" t="s">
        <v>139</v>
      </c>
      <c r="E386" s="1" t="s">
        <v>136</v>
      </c>
      <c r="F386" s="1" t="s">
        <v>22</v>
      </c>
    </row>
    <row r="387" spans="3:6">
      <c r="C387" s="1" t="s">
        <v>143</v>
      </c>
      <c r="D387" s="1" t="s">
        <v>141</v>
      </c>
      <c r="E387" s="1" t="s">
        <v>142</v>
      </c>
      <c r="F387" s="1" t="s">
        <v>22</v>
      </c>
    </row>
    <row r="388" spans="3:6">
      <c r="C388" s="1" t="s">
        <v>375</v>
      </c>
      <c r="D388" s="1" t="s">
        <v>376</v>
      </c>
      <c r="E388" s="1" t="s">
        <v>377</v>
      </c>
      <c r="F388" s="1" t="s">
        <v>22</v>
      </c>
    </row>
    <row r="389" spans="3:6">
      <c r="C389" s="1" t="s">
        <v>145</v>
      </c>
      <c r="D389" s="1" t="s">
        <v>144</v>
      </c>
      <c r="E389" s="1" t="s">
        <v>146</v>
      </c>
      <c r="F389" s="1" t="s">
        <v>22</v>
      </c>
    </row>
    <row r="390" spans="3:6">
      <c r="C390" s="1" t="s">
        <v>150</v>
      </c>
      <c r="D390" s="1" t="s">
        <v>149</v>
      </c>
      <c r="E390" s="1" t="s">
        <v>148</v>
      </c>
      <c r="F390" s="1" t="s">
        <v>22</v>
      </c>
    </row>
    <row r="391" spans="3:6">
      <c r="C391" s="1" t="s">
        <v>151</v>
      </c>
      <c r="D391" s="1" t="s">
        <v>152</v>
      </c>
      <c r="E391" s="1" t="s">
        <v>146</v>
      </c>
      <c r="F391" s="1" t="s">
        <v>22</v>
      </c>
    </row>
    <row r="392" spans="3:6">
      <c r="C392" s="1" t="s">
        <v>154</v>
      </c>
      <c r="D392" s="1" t="s">
        <v>153</v>
      </c>
      <c r="E392" s="1" t="s">
        <v>148</v>
      </c>
      <c r="F392" s="1" t="s">
        <v>22</v>
      </c>
    </row>
    <row r="393" spans="3:6">
      <c r="C393" s="1" t="s">
        <v>156</v>
      </c>
      <c r="D393" s="1" t="s">
        <v>155</v>
      </c>
      <c r="E393" s="1" t="s">
        <v>146</v>
      </c>
      <c r="F393" s="1" t="s">
        <v>22</v>
      </c>
    </row>
    <row r="394" spans="3:6">
      <c r="C394" s="1" t="s">
        <v>378</v>
      </c>
      <c r="D394" s="1" t="s">
        <v>379</v>
      </c>
      <c r="E394" s="1" t="s">
        <v>377</v>
      </c>
      <c r="F394" s="1" t="s">
        <v>22</v>
      </c>
    </row>
    <row r="395" spans="3:6">
      <c r="C395" s="1" t="s">
        <v>380</v>
      </c>
      <c r="D395" s="1" t="s">
        <v>381</v>
      </c>
      <c r="E395" s="1" t="s">
        <v>377</v>
      </c>
      <c r="F395" s="1" t="s">
        <v>22</v>
      </c>
    </row>
    <row r="396" spans="3:6">
      <c r="C396" s="1" t="s">
        <v>158</v>
      </c>
      <c r="D396" s="1" t="s">
        <v>157</v>
      </c>
      <c r="E396" s="1" t="s">
        <v>148</v>
      </c>
      <c r="F396" s="1" t="s">
        <v>22</v>
      </c>
    </row>
    <row r="397" spans="3:6">
      <c r="C397" s="1" t="s">
        <v>160</v>
      </c>
      <c r="D397" s="1" t="s">
        <v>159</v>
      </c>
      <c r="E397" s="1" t="s">
        <v>146</v>
      </c>
      <c r="F397" s="1" t="s">
        <v>22</v>
      </c>
    </row>
    <row r="398" spans="3:6">
      <c r="C398" s="1" t="s">
        <v>162</v>
      </c>
      <c r="D398" s="1" t="s">
        <v>161</v>
      </c>
      <c r="E398" s="1" t="s">
        <v>146</v>
      </c>
      <c r="F398" s="1" t="s">
        <v>22</v>
      </c>
    </row>
    <row r="399" spans="3:6">
      <c r="C399" s="1" t="s">
        <v>164</v>
      </c>
      <c r="D399" s="1" t="s">
        <v>163</v>
      </c>
      <c r="E399" s="1" t="s">
        <v>146</v>
      </c>
      <c r="F399" s="1" t="s">
        <v>22</v>
      </c>
    </row>
    <row r="400" spans="3:6">
      <c r="C400" s="1" t="s">
        <v>166</v>
      </c>
      <c r="D400" s="1" t="s">
        <v>165</v>
      </c>
      <c r="E400" s="1" t="s">
        <v>146</v>
      </c>
      <c r="F400" s="1" t="s">
        <v>22</v>
      </c>
    </row>
    <row r="401" spans="3:6">
      <c r="C401" s="1" t="s">
        <v>168</v>
      </c>
      <c r="D401" s="1" t="s">
        <v>167</v>
      </c>
      <c r="E401" s="1" t="s">
        <v>146</v>
      </c>
      <c r="F401" s="1" t="s">
        <v>22</v>
      </c>
    </row>
    <row r="402" spans="3:6">
      <c r="C402" s="1" t="s">
        <v>382</v>
      </c>
      <c r="D402" s="1" t="s">
        <v>383</v>
      </c>
      <c r="E402" s="1" t="s">
        <v>377</v>
      </c>
      <c r="F402" s="1" t="s">
        <v>22</v>
      </c>
    </row>
    <row r="403" spans="3:6">
      <c r="C403" s="1" t="s">
        <v>170</v>
      </c>
      <c r="D403" s="1" t="s">
        <v>169</v>
      </c>
      <c r="E403" s="1" t="s">
        <v>146</v>
      </c>
      <c r="F403" s="1" t="s">
        <v>22</v>
      </c>
    </row>
    <row r="404" spans="3:6">
      <c r="C404" s="1" t="s">
        <v>172</v>
      </c>
      <c r="D404" s="1" t="s">
        <v>171</v>
      </c>
      <c r="E404" s="1" t="s">
        <v>35</v>
      </c>
      <c r="F404" s="1" t="s">
        <v>22</v>
      </c>
    </row>
    <row r="405" spans="3:6">
      <c r="C405" s="1" t="s">
        <v>175</v>
      </c>
      <c r="D405" s="1" t="s">
        <v>174</v>
      </c>
      <c r="E405" s="1" t="s">
        <v>35</v>
      </c>
      <c r="F405" s="1" t="s">
        <v>22</v>
      </c>
    </row>
    <row r="406" spans="3:6">
      <c r="C406" t="s">
        <v>1694</v>
      </c>
      <c r="D406" t="s">
        <v>1695</v>
      </c>
      <c r="E406" t="s">
        <v>42</v>
      </c>
      <c r="F406" s="1" t="s">
        <v>22</v>
      </c>
    </row>
    <row r="407" spans="3:6">
      <c r="C407" s="1" t="s">
        <v>177</v>
      </c>
      <c r="D407" s="1" t="s">
        <v>176</v>
      </c>
      <c r="E407" s="1" t="s">
        <v>35</v>
      </c>
      <c r="F407" s="1" t="s">
        <v>22</v>
      </c>
    </row>
    <row r="408" spans="3:6">
      <c r="C408" s="1" t="s">
        <v>179</v>
      </c>
      <c r="D408" s="1" t="s">
        <v>178</v>
      </c>
      <c r="E408" s="1" t="s">
        <v>35</v>
      </c>
      <c r="F408" s="1" t="s">
        <v>22</v>
      </c>
    </row>
    <row r="409" spans="3:6">
      <c r="C409" s="1" t="s">
        <v>181</v>
      </c>
      <c r="D409" s="1" t="s">
        <v>180</v>
      </c>
      <c r="E409" s="1" t="s">
        <v>35</v>
      </c>
      <c r="F409" s="1" t="s">
        <v>22</v>
      </c>
    </row>
    <row r="410" spans="3:6">
      <c r="C410" s="1" t="s">
        <v>193</v>
      </c>
      <c r="D410" s="1" t="s">
        <v>182</v>
      </c>
      <c r="E410" s="1" t="s">
        <v>35</v>
      </c>
      <c r="F410" s="1" t="s">
        <v>22</v>
      </c>
    </row>
    <row r="411" spans="3:6">
      <c r="C411" s="1" t="s">
        <v>194</v>
      </c>
      <c r="D411" s="1" t="s">
        <v>183</v>
      </c>
      <c r="E411" s="1" t="s">
        <v>35</v>
      </c>
      <c r="F411" s="1" t="s">
        <v>22</v>
      </c>
    </row>
    <row r="412" spans="3:6">
      <c r="C412" s="1" t="s">
        <v>195</v>
      </c>
      <c r="D412" s="1" t="s">
        <v>184</v>
      </c>
      <c r="E412" s="1" t="s">
        <v>148</v>
      </c>
      <c r="F412" s="1" t="s">
        <v>22</v>
      </c>
    </row>
    <row r="413" spans="3:6">
      <c r="C413" s="1" t="s">
        <v>196</v>
      </c>
      <c r="D413" s="1" t="s">
        <v>185</v>
      </c>
      <c r="E413" s="1" t="s">
        <v>35</v>
      </c>
      <c r="F413" s="1" t="s">
        <v>22</v>
      </c>
    </row>
    <row r="414" spans="3:6">
      <c r="C414" s="1" t="s">
        <v>197</v>
      </c>
      <c r="D414" s="1" t="s">
        <v>186</v>
      </c>
      <c r="E414" s="1" t="s">
        <v>35</v>
      </c>
      <c r="F414" s="1" t="s">
        <v>22</v>
      </c>
    </row>
    <row r="415" spans="3:6">
      <c r="C415" s="1" t="s">
        <v>198</v>
      </c>
      <c r="D415" s="1" t="s">
        <v>187</v>
      </c>
      <c r="E415" s="1" t="s">
        <v>35</v>
      </c>
      <c r="F415" s="1" t="s">
        <v>22</v>
      </c>
    </row>
    <row r="416" spans="3:6">
      <c r="C416" s="1" t="s">
        <v>199</v>
      </c>
      <c r="D416" s="1" t="s">
        <v>188</v>
      </c>
      <c r="E416" s="1" t="s">
        <v>148</v>
      </c>
      <c r="F416" s="1" t="s">
        <v>22</v>
      </c>
    </row>
    <row r="417" spans="3:6">
      <c r="C417" s="1" t="s">
        <v>384</v>
      </c>
      <c r="D417" s="1" t="s">
        <v>385</v>
      </c>
      <c r="E417" s="1" t="s">
        <v>386</v>
      </c>
      <c r="F417" s="1" t="s">
        <v>22</v>
      </c>
    </row>
    <row r="418" spans="3:6">
      <c r="C418" t="s">
        <v>1542</v>
      </c>
      <c r="D418" s="1" t="s">
        <v>385</v>
      </c>
      <c r="E418" t="s">
        <v>645</v>
      </c>
      <c r="F418" s="1" t="s">
        <v>22</v>
      </c>
    </row>
    <row r="419" spans="3:6">
      <c r="C419" t="s">
        <v>1541</v>
      </c>
      <c r="D419" s="1" t="s">
        <v>385</v>
      </c>
      <c r="E419" t="s">
        <v>148</v>
      </c>
      <c r="F419" s="1" t="s">
        <v>22</v>
      </c>
    </row>
    <row r="420" spans="3:6">
      <c r="C420" s="1" t="s">
        <v>387</v>
      </c>
      <c r="D420" s="1" t="s">
        <v>388</v>
      </c>
      <c r="E420" t="s">
        <v>386</v>
      </c>
      <c r="F420" s="1" t="s">
        <v>22</v>
      </c>
    </row>
    <row r="421" spans="3:6">
      <c r="C421" t="s">
        <v>1540</v>
      </c>
      <c r="D421" s="1" t="s">
        <v>388</v>
      </c>
      <c r="E421" t="s">
        <v>645</v>
      </c>
      <c r="F421" s="1" t="s">
        <v>22</v>
      </c>
    </row>
    <row r="422" spans="3:6">
      <c r="C422" t="s">
        <v>1539</v>
      </c>
      <c r="D422" s="1" t="s">
        <v>388</v>
      </c>
      <c r="E422" t="s">
        <v>148</v>
      </c>
      <c r="F422" s="1" t="s">
        <v>22</v>
      </c>
    </row>
    <row r="423" spans="3:6">
      <c r="C423" t="s">
        <v>1627</v>
      </c>
      <c r="D423" t="s">
        <v>1628</v>
      </c>
      <c r="E423" s="1" t="s">
        <v>148</v>
      </c>
      <c r="F423" s="1" t="s">
        <v>22</v>
      </c>
    </row>
    <row r="424" spans="3:6">
      <c r="C424" s="1" t="s">
        <v>200</v>
      </c>
      <c r="D424" s="1" t="s">
        <v>189</v>
      </c>
      <c r="E424" s="1" t="s">
        <v>148</v>
      </c>
      <c r="F424" s="1" t="s">
        <v>22</v>
      </c>
    </row>
    <row r="425" spans="3:6">
      <c r="C425" t="s">
        <v>1688</v>
      </c>
      <c r="D425" s="1" t="s">
        <v>1689</v>
      </c>
      <c r="E425" t="s">
        <v>148</v>
      </c>
      <c r="F425" s="1" t="s">
        <v>22</v>
      </c>
    </row>
    <row r="426" spans="3:6">
      <c r="C426" s="1" t="s">
        <v>201</v>
      </c>
      <c r="D426" s="1" t="s">
        <v>190</v>
      </c>
      <c r="E426" s="1" t="s">
        <v>35</v>
      </c>
      <c r="F426" s="1" t="s">
        <v>22</v>
      </c>
    </row>
    <row r="427" spans="3:6">
      <c r="C427" s="1" t="s">
        <v>192</v>
      </c>
      <c r="D427" s="1" t="s">
        <v>191</v>
      </c>
      <c r="E427" s="1" t="s">
        <v>35</v>
      </c>
      <c r="F427" s="1" t="s">
        <v>22</v>
      </c>
    </row>
    <row r="428" spans="3:6">
      <c r="C428" s="1" t="s">
        <v>215</v>
      </c>
      <c r="D428" s="1" t="s">
        <v>202</v>
      </c>
      <c r="E428" s="1" t="s">
        <v>142</v>
      </c>
      <c r="F428" s="1" t="s">
        <v>22</v>
      </c>
    </row>
    <row r="429" spans="3:6">
      <c r="C429" s="1" t="s">
        <v>216</v>
      </c>
      <c r="D429" s="1" t="s">
        <v>203</v>
      </c>
      <c r="E429" s="1" t="s">
        <v>142</v>
      </c>
      <c r="F429" s="1" t="s">
        <v>22</v>
      </c>
    </row>
    <row r="430" spans="3:6">
      <c r="C430" s="1" t="s">
        <v>217</v>
      </c>
      <c r="D430" s="1" t="s">
        <v>204</v>
      </c>
      <c r="E430" s="1" t="s">
        <v>142</v>
      </c>
      <c r="F430" s="1" t="s">
        <v>22</v>
      </c>
    </row>
    <row r="431" spans="3:6">
      <c r="C431" s="1" t="s">
        <v>218</v>
      </c>
      <c r="D431" s="1" t="s">
        <v>205</v>
      </c>
      <c r="E431" s="1" t="s">
        <v>148</v>
      </c>
      <c r="F431" s="1" t="s">
        <v>22</v>
      </c>
    </row>
    <row r="432" spans="3:6">
      <c r="C432" s="1" t="s">
        <v>219</v>
      </c>
      <c r="D432" s="1" t="s">
        <v>206</v>
      </c>
      <c r="E432" s="1" t="s">
        <v>148</v>
      </c>
      <c r="F432" s="1" t="s">
        <v>22</v>
      </c>
    </row>
    <row r="433" spans="3:6">
      <c r="C433" s="1" t="s">
        <v>220</v>
      </c>
      <c r="D433" s="1" t="s">
        <v>207</v>
      </c>
      <c r="E433" s="1" t="s">
        <v>142</v>
      </c>
      <c r="F433" s="1" t="s">
        <v>22</v>
      </c>
    </row>
    <row r="434" spans="3:6">
      <c r="C434" s="1" t="s">
        <v>221</v>
      </c>
      <c r="D434" s="1" t="s">
        <v>208</v>
      </c>
      <c r="E434" s="1" t="s">
        <v>142</v>
      </c>
      <c r="F434" s="1" t="s">
        <v>22</v>
      </c>
    </row>
    <row r="435" spans="3:6">
      <c r="C435" s="1" t="s">
        <v>222</v>
      </c>
      <c r="D435" s="1" t="s">
        <v>209</v>
      </c>
      <c r="E435" s="1" t="s">
        <v>142</v>
      </c>
      <c r="F435" s="1" t="s">
        <v>22</v>
      </c>
    </row>
    <row r="436" spans="3:6">
      <c r="C436" s="1" t="s">
        <v>223</v>
      </c>
      <c r="D436" s="1" t="s">
        <v>210</v>
      </c>
      <c r="E436" s="1" t="s">
        <v>35</v>
      </c>
      <c r="F436" s="1" t="s">
        <v>22</v>
      </c>
    </row>
    <row r="437" spans="3:6">
      <c r="C437" s="1" t="s">
        <v>224</v>
      </c>
      <c r="D437" s="1" t="s">
        <v>211</v>
      </c>
      <c r="E437" s="1" t="s">
        <v>142</v>
      </c>
      <c r="F437" s="1" t="s">
        <v>22</v>
      </c>
    </row>
    <row r="438" spans="3:6">
      <c r="C438" s="1" t="s">
        <v>225</v>
      </c>
      <c r="D438" s="1" t="s">
        <v>212</v>
      </c>
      <c r="E438" s="1" t="s">
        <v>142</v>
      </c>
      <c r="F438" s="1" t="s">
        <v>22</v>
      </c>
    </row>
    <row r="439" spans="3:6">
      <c r="C439" s="1" t="s">
        <v>226</v>
      </c>
      <c r="D439" s="1" t="s">
        <v>213</v>
      </c>
      <c r="E439" s="1" t="s">
        <v>142</v>
      </c>
      <c r="F439" s="1" t="s">
        <v>22</v>
      </c>
    </row>
    <row r="440" spans="3:6">
      <c r="C440" t="s">
        <v>1654</v>
      </c>
      <c r="D440" t="s">
        <v>1655</v>
      </c>
      <c r="E440" t="s">
        <v>42</v>
      </c>
      <c r="F440" s="1" t="s">
        <v>22</v>
      </c>
    </row>
    <row r="441" spans="3:6">
      <c r="C441" s="1" t="s">
        <v>227</v>
      </c>
      <c r="D441" s="1" t="s">
        <v>214</v>
      </c>
      <c r="E441" s="1" t="s">
        <v>148</v>
      </c>
      <c r="F441" s="1" t="s">
        <v>22</v>
      </c>
    </row>
    <row r="442" spans="3:6">
      <c r="C442" s="1" t="s">
        <v>254</v>
      </c>
      <c r="D442" s="1" t="s">
        <v>228</v>
      </c>
      <c r="E442" s="1" t="s">
        <v>35</v>
      </c>
      <c r="F442" s="1" t="s">
        <v>22</v>
      </c>
    </row>
    <row r="443" spans="3:6">
      <c r="C443" s="1" t="s">
        <v>255</v>
      </c>
      <c r="D443" s="1" t="s">
        <v>229</v>
      </c>
      <c r="E443" s="1" t="s">
        <v>148</v>
      </c>
      <c r="F443" s="1" t="s">
        <v>22</v>
      </c>
    </row>
    <row r="444" spans="3:6">
      <c r="C444" s="1" t="s">
        <v>256</v>
      </c>
      <c r="D444" s="1" t="s">
        <v>230</v>
      </c>
      <c r="E444" s="1" t="s">
        <v>45</v>
      </c>
      <c r="F444" s="1" t="s">
        <v>22</v>
      </c>
    </row>
    <row r="445" spans="3:6">
      <c r="C445" s="1" t="s">
        <v>257</v>
      </c>
      <c r="D445" s="1" t="s">
        <v>231</v>
      </c>
      <c r="E445" s="1" t="s">
        <v>148</v>
      </c>
      <c r="F445" s="1" t="s">
        <v>22</v>
      </c>
    </row>
    <row r="446" spans="3:6">
      <c r="C446" s="1" t="s">
        <v>258</v>
      </c>
      <c r="D446" s="1" t="s">
        <v>232</v>
      </c>
      <c r="E446" s="1" t="s">
        <v>148</v>
      </c>
      <c r="F446" s="1" t="s">
        <v>22</v>
      </c>
    </row>
    <row r="447" spans="3:6">
      <c r="C447" s="1" t="s">
        <v>389</v>
      </c>
      <c r="D447" s="1" t="s">
        <v>390</v>
      </c>
      <c r="E447" s="1" t="s">
        <v>391</v>
      </c>
      <c r="F447" s="1" t="s">
        <v>22</v>
      </c>
    </row>
    <row r="448" spans="3:6">
      <c r="C448" t="s">
        <v>389</v>
      </c>
      <c r="D448" s="1" t="s">
        <v>390</v>
      </c>
      <c r="E448" t="s">
        <v>644</v>
      </c>
      <c r="F448" s="1" t="s">
        <v>22</v>
      </c>
    </row>
    <row r="449" spans="3:6">
      <c r="C449" t="s">
        <v>389</v>
      </c>
      <c r="D449" s="1" t="s">
        <v>390</v>
      </c>
      <c r="E449" t="s">
        <v>148</v>
      </c>
      <c r="F449" s="1" t="s">
        <v>22</v>
      </c>
    </row>
    <row r="450" spans="3:6">
      <c r="C450" s="1" t="s">
        <v>392</v>
      </c>
      <c r="D450" s="1" t="s">
        <v>393</v>
      </c>
      <c r="E450" s="1" t="s">
        <v>391</v>
      </c>
      <c r="F450" s="1" t="s">
        <v>22</v>
      </c>
    </row>
    <row r="451" spans="3:6">
      <c r="C451" t="s">
        <v>1538</v>
      </c>
      <c r="D451" s="1" t="s">
        <v>393</v>
      </c>
      <c r="E451" t="s">
        <v>644</v>
      </c>
      <c r="F451" s="1" t="s">
        <v>22</v>
      </c>
    </row>
    <row r="452" spans="3:6">
      <c r="C452" t="s">
        <v>1537</v>
      </c>
      <c r="D452" s="1" t="s">
        <v>393</v>
      </c>
      <c r="E452" t="s">
        <v>148</v>
      </c>
      <c r="F452" s="1" t="s">
        <v>22</v>
      </c>
    </row>
    <row r="453" spans="3:6">
      <c r="C453" s="1" t="s">
        <v>394</v>
      </c>
      <c r="D453" s="1" t="s">
        <v>395</v>
      </c>
      <c r="E453" s="1" t="s">
        <v>391</v>
      </c>
      <c r="F453" s="1" t="s">
        <v>22</v>
      </c>
    </row>
    <row r="454" spans="3:6">
      <c r="C454" t="s">
        <v>1536</v>
      </c>
      <c r="D454" s="1" t="s">
        <v>395</v>
      </c>
      <c r="E454" t="s">
        <v>644</v>
      </c>
      <c r="F454" s="1" t="s">
        <v>22</v>
      </c>
    </row>
    <row r="455" spans="3:6">
      <c r="C455" t="s">
        <v>1535</v>
      </c>
      <c r="D455" s="1" t="s">
        <v>395</v>
      </c>
      <c r="E455" t="s">
        <v>148</v>
      </c>
      <c r="F455" s="1" t="s">
        <v>22</v>
      </c>
    </row>
    <row r="456" spans="3:6">
      <c r="C456" s="1" t="s">
        <v>259</v>
      </c>
      <c r="D456" s="1" t="s">
        <v>233</v>
      </c>
      <c r="E456" s="1" t="s">
        <v>45</v>
      </c>
      <c r="F456" s="1" t="s">
        <v>22</v>
      </c>
    </row>
    <row r="457" spans="3:6">
      <c r="C457" s="1" t="s">
        <v>260</v>
      </c>
      <c r="D457" s="1" t="s">
        <v>234</v>
      </c>
      <c r="E457" s="1" t="s">
        <v>45</v>
      </c>
      <c r="F457" s="1" t="s">
        <v>22</v>
      </c>
    </row>
    <row r="458" spans="3:6">
      <c r="C458" s="1" t="s">
        <v>396</v>
      </c>
      <c r="D458" s="1" t="s">
        <v>397</v>
      </c>
      <c r="E458" s="1" t="s">
        <v>377</v>
      </c>
      <c r="F458" s="1" t="s">
        <v>22</v>
      </c>
    </row>
    <row r="459" spans="3:6">
      <c r="C459" s="1" t="s">
        <v>261</v>
      </c>
      <c r="D459" s="1" t="s">
        <v>235</v>
      </c>
      <c r="E459" s="1" t="s">
        <v>133</v>
      </c>
      <c r="F459" s="1" t="s">
        <v>22</v>
      </c>
    </row>
    <row r="460" spans="3:6">
      <c r="C460" s="1" t="s">
        <v>262</v>
      </c>
      <c r="D460" s="1" t="s">
        <v>236</v>
      </c>
      <c r="E460" s="1" t="s">
        <v>148</v>
      </c>
      <c r="F460" s="1" t="s">
        <v>22</v>
      </c>
    </row>
    <row r="461" spans="3:6">
      <c r="C461" s="1" t="s">
        <v>263</v>
      </c>
      <c r="D461" s="1" t="s">
        <v>237</v>
      </c>
      <c r="E461" s="1" t="s">
        <v>142</v>
      </c>
      <c r="F461" s="1" t="s">
        <v>22</v>
      </c>
    </row>
    <row r="462" spans="3:6">
      <c r="C462" s="1" t="s">
        <v>264</v>
      </c>
      <c r="D462" s="1" t="s">
        <v>238</v>
      </c>
      <c r="E462" s="1" t="s">
        <v>133</v>
      </c>
      <c r="F462" s="1" t="s">
        <v>22</v>
      </c>
    </row>
    <row r="463" spans="3:6">
      <c r="C463" s="1" t="s">
        <v>265</v>
      </c>
      <c r="D463" s="1" t="s">
        <v>239</v>
      </c>
      <c r="E463" s="1" t="s">
        <v>133</v>
      </c>
      <c r="F463" s="1" t="s">
        <v>22</v>
      </c>
    </row>
    <row r="464" spans="3:6">
      <c r="C464" s="1" t="s">
        <v>266</v>
      </c>
      <c r="D464" s="1" t="s">
        <v>240</v>
      </c>
      <c r="E464" s="1" t="s">
        <v>133</v>
      </c>
      <c r="F464" s="1" t="s">
        <v>22</v>
      </c>
    </row>
    <row r="465" spans="3:6">
      <c r="C465" t="s">
        <v>266</v>
      </c>
      <c r="D465" s="1" t="s">
        <v>240</v>
      </c>
      <c r="E465" t="s">
        <v>1597</v>
      </c>
      <c r="F465" s="1" t="s">
        <v>22</v>
      </c>
    </row>
    <row r="466" spans="3:6">
      <c r="C466" t="s">
        <v>1605</v>
      </c>
      <c r="D466" s="1" t="s">
        <v>1606</v>
      </c>
      <c r="E466" s="1" t="s">
        <v>142</v>
      </c>
      <c r="F466" s="1" t="s">
        <v>22</v>
      </c>
    </row>
    <row r="467" spans="3:6">
      <c r="C467" s="1" t="s">
        <v>267</v>
      </c>
      <c r="D467" s="1" t="s">
        <v>241</v>
      </c>
      <c r="E467" s="1" t="s">
        <v>142</v>
      </c>
      <c r="F467" s="1" t="s">
        <v>22</v>
      </c>
    </row>
    <row r="468" spans="3:6">
      <c r="C468" s="1" t="s">
        <v>398</v>
      </c>
      <c r="D468" s="1" t="s">
        <v>399</v>
      </c>
      <c r="E468" s="1" t="s">
        <v>377</v>
      </c>
      <c r="F468" s="1" t="s">
        <v>22</v>
      </c>
    </row>
    <row r="469" spans="3:6">
      <c r="C469" t="s">
        <v>1745</v>
      </c>
      <c r="D469" t="s">
        <v>1746</v>
      </c>
      <c r="E469" t="s">
        <v>148</v>
      </c>
      <c r="F469" s="1" t="s">
        <v>22</v>
      </c>
    </row>
    <row r="470" spans="3:6">
      <c r="C470" s="1" t="s">
        <v>268</v>
      </c>
      <c r="D470" s="1" t="s">
        <v>242</v>
      </c>
      <c r="E470" s="1" t="s">
        <v>148</v>
      </c>
      <c r="F470" s="1" t="s">
        <v>22</v>
      </c>
    </row>
    <row r="471" spans="3:6">
      <c r="C471" s="1" t="s">
        <v>269</v>
      </c>
      <c r="D471" s="1" t="s">
        <v>243</v>
      </c>
      <c r="E471" s="1" t="s">
        <v>45</v>
      </c>
      <c r="F471" s="1" t="s">
        <v>22</v>
      </c>
    </row>
    <row r="472" spans="3:6">
      <c r="C472" s="1" t="s">
        <v>270</v>
      </c>
      <c r="D472" s="1" t="s">
        <v>244</v>
      </c>
      <c r="E472" s="1" t="s">
        <v>45</v>
      </c>
      <c r="F472" s="1" t="s">
        <v>22</v>
      </c>
    </row>
    <row r="473" spans="3:6">
      <c r="C473" s="1" t="s">
        <v>271</v>
      </c>
      <c r="D473" s="1" t="s">
        <v>245</v>
      </c>
      <c r="E473" s="1" t="s">
        <v>35</v>
      </c>
      <c r="F473" s="1" t="s">
        <v>22</v>
      </c>
    </row>
    <row r="474" spans="3:6">
      <c r="C474" s="1" t="s">
        <v>272</v>
      </c>
      <c r="D474" s="1" t="s">
        <v>246</v>
      </c>
      <c r="E474" s="1" t="s">
        <v>148</v>
      </c>
      <c r="F474" s="1" t="s">
        <v>22</v>
      </c>
    </row>
    <row r="475" spans="3:6">
      <c r="C475" s="1" t="s">
        <v>273</v>
      </c>
      <c r="D475" s="1" t="s">
        <v>247</v>
      </c>
      <c r="E475" s="1" t="s">
        <v>142</v>
      </c>
      <c r="F475" s="1" t="s">
        <v>22</v>
      </c>
    </row>
    <row r="476" spans="3:6">
      <c r="C476" s="1" t="s">
        <v>274</v>
      </c>
      <c r="D476" s="1" t="s">
        <v>248</v>
      </c>
      <c r="E476" s="1" t="s">
        <v>142</v>
      </c>
      <c r="F476" s="1" t="s">
        <v>22</v>
      </c>
    </row>
    <row r="477" spans="3:6">
      <c r="C477" s="1" t="s">
        <v>275</v>
      </c>
      <c r="D477" s="1" t="s">
        <v>249</v>
      </c>
      <c r="E477" s="1" t="s">
        <v>148</v>
      </c>
      <c r="F477" s="1" t="s">
        <v>22</v>
      </c>
    </row>
    <row r="478" spans="3:6">
      <c r="C478" s="1" t="s">
        <v>400</v>
      </c>
      <c r="D478" s="1" t="s">
        <v>401</v>
      </c>
      <c r="E478" s="1" t="s">
        <v>402</v>
      </c>
      <c r="F478" s="1" t="s">
        <v>22</v>
      </c>
    </row>
    <row r="479" spans="3:6">
      <c r="C479" t="s">
        <v>1524</v>
      </c>
      <c r="D479" s="1" t="s">
        <v>401</v>
      </c>
      <c r="E479" t="s">
        <v>642</v>
      </c>
      <c r="F479" s="1" t="s">
        <v>22</v>
      </c>
    </row>
    <row r="480" spans="3:6">
      <c r="C480" t="s">
        <v>1525</v>
      </c>
      <c r="D480" s="1" t="s">
        <v>401</v>
      </c>
      <c r="E480" t="s">
        <v>148</v>
      </c>
      <c r="F480" s="1" t="s">
        <v>22</v>
      </c>
    </row>
    <row r="481" spans="3:6">
      <c r="C481" s="1" t="s">
        <v>403</v>
      </c>
      <c r="D481" s="1" t="s">
        <v>404</v>
      </c>
      <c r="E481" s="1" t="s">
        <v>402</v>
      </c>
      <c r="F481" s="1" t="s">
        <v>22</v>
      </c>
    </row>
    <row r="482" spans="3:6">
      <c r="C482" t="s">
        <v>1522</v>
      </c>
      <c r="D482" s="1" t="s">
        <v>404</v>
      </c>
      <c r="E482" t="s">
        <v>643</v>
      </c>
      <c r="F482" s="1" t="s">
        <v>22</v>
      </c>
    </row>
    <row r="483" spans="3:6">
      <c r="C483" t="s">
        <v>1523</v>
      </c>
      <c r="D483" s="1" t="s">
        <v>404</v>
      </c>
      <c r="E483" t="s">
        <v>148</v>
      </c>
      <c r="F483" s="1" t="s">
        <v>22</v>
      </c>
    </row>
    <row r="484" spans="3:6">
      <c r="C484" s="1" t="s">
        <v>276</v>
      </c>
      <c r="D484" s="1" t="s">
        <v>251</v>
      </c>
      <c r="E484" s="1" t="s">
        <v>148</v>
      </c>
      <c r="F484" s="1" t="s">
        <v>22</v>
      </c>
    </row>
    <row r="485" spans="3:6">
      <c r="C485" s="1" t="s">
        <v>277</v>
      </c>
      <c r="D485" s="1" t="s">
        <v>252</v>
      </c>
      <c r="E485" s="1" t="s">
        <v>148</v>
      </c>
      <c r="F485" s="1" t="s">
        <v>22</v>
      </c>
    </row>
    <row r="486" spans="3:6">
      <c r="C486" s="1" t="s">
        <v>278</v>
      </c>
      <c r="D486" s="1" t="s">
        <v>253</v>
      </c>
      <c r="E486" s="1" t="s">
        <v>148</v>
      </c>
      <c r="F486" s="1" t="s">
        <v>22</v>
      </c>
    </row>
    <row r="487" spans="3:6">
      <c r="C487" t="s">
        <v>1715</v>
      </c>
      <c r="D487" s="1" t="s">
        <v>1716</v>
      </c>
      <c r="E487" t="s">
        <v>148</v>
      </c>
      <c r="F487" s="1" t="s">
        <v>22</v>
      </c>
    </row>
    <row r="488" spans="3:6">
      <c r="C488" t="s">
        <v>1768</v>
      </c>
      <c r="D488" s="1" t="s">
        <v>1769</v>
      </c>
      <c r="E488" t="s">
        <v>148</v>
      </c>
      <c r="F488" s="1" t="s">
        <v>22</v>
      </c>
    </row>
    <row r="489" spans="3:6">
      <c r="C489" t="s">
        <v>1709</v>
      </c>
      <c r="D489" t="s">
        <v>1710</v>
      </c>
      <c r="E489" t="s">
        <v>148</v>
      </c>
      <c r="F489" s="1" t="s">
        <v>22</v>
      </c>
    </row>
    <row r="490" spans="3:6">
      <c r="C490" t="s">
        <v>1763</v>
      </c>
      <c r="D490" s="1" t="s">
        <v>1764</v>
      </c>
      <c r="E490" t="s">
        <v>148</v>
      </c>
      <c r="F490" s="1" t="s">
        <v>22</v>
      </c>
    </row>
    <row r="491" spans="3:6">
      <c r="C491" t="s">
        <v>1727</v>
      </c>
      <c r="D491" t="s">
        <v>1728</v>
      </c>
      <c r="E491" t="s">
        <v>148</v>
      </c>
      <c r="F491" s="1" t="s">
        <v>22</v>
      </c>
    </row>
    <row r="492" spans="3:6">
      <c r="C492" t="s">
        <v>1774</v>
      </c>
      <c r="D492" s="1" t="s">
        <v>1775</v>
      </c>
      <c r="E492" t="s">
        <v>42</v>
      </c>
      <c r="F492" s="1" t="s">
        <v>22</v>
      </c>
    </row>
    <row r="493" spans="3:6">
      <c r="C493" t="s">
        <v>1656</v>
      </c>
      <c r="D493" t="s">
        <v>1657</v>
      </c>
      <c r="E493" t="s">
        <v>148</v>
      </c>
      <c r="F493" s="1" t="s">
        <v>22</v>
      </c>
    </row>
    <row r="494" spans="3:6">
      <c r="C494" t="s">
        <v>1699</v>
      </c>
      <c r="D494" t="s">
        <v>1700</v>
      </c>
      <c r="E494" t="s">
        <v>42</v>
      </c>
      <c r="F494" s="1" t="s">
        <v>22</v>
      </c>
    </row>
    <row r="495" spans="3:6">
      <c r="C495" s="1" t="s">
        <v>620</v>
      </c>
      <c r="D495" s="1" t="s">
        <v>621</v>
      </c>
      <c r="E495" s="1" t="s">
        <v>622</v>
      </c>
      <c r="F495" s="1" t="s">
        <v>457</v>
      </c>
    </row>
    <row r="496" spans="3:6">
      <c r="C496" t="s">
        <v>623</v>
      </c>
      <c r="D496" s="1" t="s">
        <v>624</v>
      </c>
      <c r="E496" s="1" t="s">
        <v>622</v>
      </c>
      <c r="F496" s="1" t="s">
        <v>457</v>
      </c>
    </row>
    <row r="497" spans="3:6">
      <c r="C497" t="s">
        <v>625</v>
      </c>
      <c r="D497" s="1" t="s">
        <v>626</v>
      </c>
      <c r="E497" s="1" t="s">
        <v>622</v>
      </c>
      <c r="F497" s="1" t="s">
        <v>457</v>
      </c>
    </row>
    <row r="498" spans="3:6">
      <c r="C498" t="s">
        <v>627</v>
      </c>
      <c r="D498" t="s">
        <v>628</v>
      </c>
      <c r="E498" s="1" t="s">
        <v>622</v>
      </c>
      <c r="F498" s="1" t="s">
        <v>457</v>
      </c>
    </row>
    <row r="499" spans="3:6">
      <c r="C499" t="s">
        <v>629</v>
      </c>
      <c r="D499" t="s">
        <v>634</v>
      </c>
      <c r="E499" s="1" t="s">
        <v>622</v>
      </c>
      <c r="F499" s="1" t="s">
        <v>457</v>
      </c>
    </row>
    <row r="500" spans="3:6">
      <c r="C500" t="s">
        <v>630</v>
      </c>
      <c r="D500" t="s">
        <v>635</v>
      </c>
      <c r="E500" s="1" t="s">
        <v>622</v>
      </c>
      <c r="F500" s="1" t="s">
        <v>457</v>
      </c>
    </row>
    <row r="501" spans="3:6">
      <c r="C501" t="s">
        <v>631</v>
      </c>
      <c r="D501" t="s">
        <v>636</v>
      </c>
      <c r="E501" s="1" t="s">
        <v>622</v>
      </c>
      <c r="F501" s="1" t="s">
        <v>457</v>
      </c>
    </row>
    <row r="502" spans="3:6">
      <c r="C502" t="s">
        <v>632</v>
      </c>
      <c r="D502" t="s">
        <v>637</v>
      </c>
      <c r="E502" s="1" t="s">
        <v>622</v>
      </c>
      <c r="F502" s="1" t="s">
        <v>457</v>
      </c>
    </row>
    <row r="503" spans="3:6">
      <c r="C503" t="s">
        <v>633</v>
      </c>
      <c r="D503" t="s">
        <v>638</v>
      </c>
      <c r="E503" s="1" t="s">
        <v>622</v>
      </c>
      <c r="F503" s="1" t="s">
        <v>457</v>
      </c>
    </row>
    <row r="504" spans="3:6">
      <c r="C504" s="1" t="s">
        <v>616</v>
      </c>
      <c r="D504" s="1" t="s">
        <v>617</v>
      </c>
      <c r="E504" s="1" t="s">
        <v>508</v>
      </c>
      <c r="F504" s="1" t="s">
        <v>457</v>
      </c>
    </row>
    <row r="505" spans="3:6">
      <c r="C505" s="1" t="s">
        <v>618</v>
      </c>
      <c r="D505" s="1" t="s">
        <v>619</v>
      </c>
      <c r="E505" s="1" t="s">
        <v>508</v>
      </c>
      <c r="F505" s="1" t="s">
        <v>457</v>
      </c>
    </row>
    <row r="506" spans="3:6">
      <c r="C506" s="1" t="s">
        <v>405</v>
      </c>
      <c r="D506" s="1" t="s">
        <v>178</v>
      </c>
      <c r="E506" s="1" t="s">
        <v>406</v>
      </c>
      <c r="F506" s="1" t="s">
        <v>351</v>
      </c>
    </row>
    <row r="507" spans="3:6">
      <c r="C507" s="1" t="s">
        <v>407</v>
      </c>
      <c r="D507" s="1" t="s">
        <v>408</v>
      </c>
      <c r="E507" s="1" t="s">
        <v>406</v>
      </c>
      <c r="F507" s="1" t="s">
        <v>351</v>
      </c>
    </row>
    <row r="508" spans="3:6">
      <c r="C508" s="1" t="s">
        <v>409</v>
      </c>
      <c r="D508" s="1" t="s">
        <v>410</v>
      </c>
      <c r="E508" s="1" t="s">
        <v>350</v>
      </c>
      <c r="F508" s="1" t="s">
        <v>351</v>
      </c>
    </row>
    <row r="509" spans="3:6">
      <c r="C509" s="1" t="s">
        <v>411</v>
      </c>
      <c r="D509" s="1" t="s">
        <v>412</v>
      </c>
      <c r="E509" s="1" t="s">
        <v>413</v>
      </c>
      <c r="F509" s="1" t="s">
        <v>351</v>
      </c>
    </row>
    <row r="510" spans="3:6">
      <c r="C510" s="1" t="s">
        <v>414</v>
      </c>
      <c r="D510" s="1" t="s">
        <v>415</v>
      </c>
      <c r="E510" s="1" t="s">
        <v>350</v>
      </c>
      <c r="F510" s="1" t="s">
        <v>351</v>
      </c>
    </row>
    <row r="511" spans="3:6">
      <c r="C511" s="1" t="s">
        <v>416</v>
      </c>
      <c r="D511" s="1" t="s">
        <v>417</v>
      </c>
      <c r="E511" s="1" t="s">
        <v>413</v>
      </c>
      <c r="F511" s="1" t="s">
        <v>351</v>
      </c>
    </row>
    <row r="512" spans="3:6">
      <c r="C512" s="1" t="s">
        <v>418</v>
      </c>
      <c r="D512" s="1" t="s">
        <v>419</v>
      </c>
      <c r="E512" s="1" t="s">
        <v>350</v>
      </c>
      <c r="F512" s="1" t="s">
        <v>351</v>
      </c>
    </row>
    <row r="513" spans="3:6">
      <c r="C513" s="1" t="s">
        <v>420</v>
      </c>
      <c r="D513" s="1" t="s">
        <v>421</v>
      </c>
      <c r="E513" s="1" t="s">
        <v>350</v>
      </c>
      <c r="F513" s="1" t="s">
        <v>351</v>
      </c>
    </row>
    <row r="514" spans="3:6">
      <c r="C514" s="1" t="s">
        <v>422</v>
      </c>
      <c r="D514" s="1" t="s">
        <v>423</v>
      </c>
      <c r="E514" s="1" t="s">
        <v>413</v>
      </c>
      <c r="F514" s="1" t="s">
        <v>351</v>
      </c>
    </row>
    <row r="515" spans="3:6">
      <c r="C515" s="1" t="s">
        <v>424</v>
      </c>
      <c r="D515" s="1" t="s">
        <v>425</v>
      </c>
      <c r="E515" s="1" t="s">
        <v>350</v>
      </c>
      <c r="F515" s="1" t="s">
        <v>351</v>
      </c>
    </row>
    <row r="516" spans="3:6">
      <c r="C516" s="1" t="s">
        <v>426</v>
      </c>
      <c r="D516" s="1" t="s">
        <v>427</v>
      </c>
      <c r="E516" s="1" t="s">
        <v>350</v>
      </c>
      <c r="F516" s="1" t="s">
        <v>351</v>
      </c>
    </row>
    <row r="517" spans="3:6">
      <c r="C517" s="1" t="s">
        <v>428</v>
      </c>
      <c r="D517" s="1" t="s">
        <v>429</v>
      </c>
      <c r="E517" s="1" t="s">
        <v>350</v>
      </c>
      <c r="F517" s="1" t="s">
        <v>351</v>
      </c>
    </row>
    <row r="518" spans="3:6">
      <c r="C518" t="s">
        <v>1521</v>
      </c>
      <c r="D518" s="1" t="s">
        <v>761</v>
      </c>
      <c r="E518" s="1" t="s">
        <v>741</v>
      </c>
      <c r="F518" s="1" t="s">
        <v>332</v>
      </c>
    </row>
    <row r="519" spans="3:6">
      <c r="C519" s="1" t="s">
        <v>715</v>
      </c>
      <c r="D519" s="1" t="s">
        <v>431</v>
      </c>
      <c r="E519" s="1" t="s">
        <v>714</v>
      </c>
      <c r="F519" s="1" t="s">
        <v>457</v>
      </c>
    </row>
    <row r="520" spans="3:6">
      <c r="C520" s="1" t="s">
        <v>718</v>
      </c>
      <c r="D520" s="1" t="s">
        <v>719</v>
      </c>
      <c r="E520" s="1" t="s">
        <v>714</v>
      </c>
      <c r="F520" s="1" t="s">
        <v>457</v>
      </c>
    </row>
    <row r="521" spans="3:6">
      <c r="C521" s="1" t="s">
        <v>720</v>
      </c>
      <c r="D521" s="1" t="s">
        <v>125</v>
      </c>
      <c r="E521" s="1" t="s">
        <v>714</v>
      </c>
      <c r="F521" s="1" t="s">
        <v>457</v>
      </c>
    </row>
    <row r="522" spans="3:6">
      <c r="C522" s="1" t="s">
        <v>716</v>
      </c>
      <c r="D522" s="1" t="s">
        <v>717</v>
      </c>
      <c r="E522" s="1" t="s">
        <v>714</v>
      </c>
      <c r="F522" s="1" t="s">
        <v>457</v>
      </c>
    </row>
    <row r="523" spans="3:6">
      <c r="C523" t="s">
        <v>1712</v>
      </c>
      <c r="D523" s="1" t="s">
        <v>376</v>
      </c>
      <c r="E523" s="1" t="s">
        <v>377</v>
      </c>
      <c r="F523" s="1" t="s">
        <v>22</v>
      </c>
    </row>
    <row r="524" spans="3:6">
      <c r="C524" t="s">
        <v>1659</v>
      </c>
      <c r="D524" s="1" t="s">
        <v>381</v>
      </c>
      <c r="E524" s="1" t="s">
        <v>377</v>
      </c>
      <c r="F524" s="1" t="s">
        <v>22</v>
      </c>
    </row>
    <row r="525" spans="3:6">
      <c r="C525" t="s">
        <v>1612</v>
      </c>
      <c r="D525" s="1" t="s">
        <v>383</v>
      </c>
      <c r="E525" s="1" t="s">
        <v>377</v>
      </c>
      <c r="F525" s="1" t="s">
        <v>22</v>
      </c>
    </row>
    <row r="526" spans="3:6">
      <c r="C526" t="s">
        <v>1682</v>
      </c>
      <c r="D526" s="1" t="s">
        <v>385</v>
      </c>
      <c r="E526" t="s">
        <v>148</v>
      </c>
      <c r="F526" s="1" t="s">
        <v>22</v>
      </c>
    </row>
    <row r="527" spans="3:6">
      <c r="C527" t="s">
        <v>1604</v>
      </c>
      <c r="D527" s="1" t="s">
        <v>388</v>
      </c>
      <c r="E527" s="1" t="s">
        <v>148</v>
      </c>
      <c r="F527" s="1" t="s">
        <v>22</v>
      </c>
    </row>
    <row r="528" spans="3:6">
      <c r="C528" t="s">
        <v>1604</v>
      </c>
      <c r="D528" s="1" t="s">
        <v>388</v>
      </c>
      <c r="E528" t="s">
        <v>148</v>
      </c>
      <c r="F528" s="1" t="s">
        <v>22</v>
      </c>
    </row>
    <row r="529" spans="3:6">
      <c r="C529" t="s">
        <v>1736</v>
      </c>
      <c r="D529" s="1" t="s">
        <v>390</v>
      </c>
      <c r="E529" t="s">
        <v>148</v>
      </c>
      <c r="F529" s="1" t="s">
        <v>22</v>
      </c>
    </row>
    <row r="530" spans="3:6">
      <c r="C530" t="s">
        <v>1776</v>
      </c>
      <c r="D530" s="1" t="s">
        <v>393</v>
      </c>
      <c r="E530" t="s">
        <v>148</v>
      </c>
      <c r="F530" s="1" t="s">
        <v>22</v>
      </c>
    </row>
    <row r="531" spans="3:6">
      <c r="C531" t="s">
        <v>1711</v>
      </c>
      <c r="D531" s="1" t="s">
        <v>395</v>
      </c>
      <c r="E531" t="s">
        <v>148</v>
      </c>
      <c r="F531" s="1" t="s">
        <v>22</v>
      </c>
    </row>
    <row r="532" spans="3:6">
      <c r="C532" t="s">
        <v>1674</v>
      </c>
      <c r="D532" s="1" t="s">
        <v>399</v>
      </c>
      <c r="E532" s="1" t="s">
        <v>377</v>
      </c>
      <c r="F532" s="1" t="s">
        <v>22</v>
      </c>
    </row>
    <row r="533" spans="3:6">
      <c r="C533" t="s">
        <v>1649</v>
      </c>
      <c r="D533" s="1" t="s">
        <v>401</v>
      </c>
      <c r="E533" t="s">
        <v>148</v>
      </c>
      <c r="F533" s="1" t="s">
        <v>22</v>
      </c>
    </row>
    <row r="534" spans="3:6">
      <c r="C534" t="s">
        <v>1649</v>
      </c>
      <c r="D534" s="1" t="s">
        <v>401</v>
      </c>
      <c r="E534" t="s">
        <v>148</v>
      </c>
      <c r="F534" s="1" t="s">
        <v>22</v>
      </c>
    </row>
    <row r="535" spans="3:6">
      <c r="C535" s="1" t="s">
        <v>738</v>
      </c>
      <c r="D535" s="1" t="s">
        <v>431</v>
      </c>
      <c r="E535" s="1" t="s">
        <v>739</v>
      </c>
      <c r="F535" s="1" t="s">
        <v>332</v>
      </c>
    </row>
    <row r="536" spans="3:6">
      <c r="C536" t="s">
        <v>1520</v>
      </c>
      <c r="D536" s="1" t="s">
        <v>431</v>
      </c>
      <c r="E536" s="1" t="s">
        <v>511</v>
      </c>
      <c r="F536" s="1" t="s">
        <v>332</v>
      </c>
    </row>
    <row r="537" spans="3:6">
      <c r="C537" s="1" t="s">
        <v>430</v>
      </c>
      <c r="D537" s="1" t="s">
        <v>431</v>
      </c>
      <c r="E537" s="1" t="s">
        <v>343</v>
      </c>
      <c r="F537" s="1" t="s">
        <v>332</v>
      </c>
    </row>
    <row r="538" spans="3:6">
      <c r="C538" t="s">
        <v>1696</v>
      </c>
      <c r="D538" s="1" t="s">
        <v>250</v>
      </c>
      <c r="E538" s="1" t="s">
        <v>148</v>
      </c>
      <c r="F538" s="1" t="s">
        <v>22</v>
      </c>
    </row>
    <row r="539" spans="3:6">
      <c r="C539" s="1" t="s">
        <v>432</v>
      </c>
      <c r="D539" s="1" t="s">
        <v>125</v>
      </c>
      <c r="E539" s="1" t="s">
        <v>343</v>
      </c>
      <c r="F539" s="1" t="s">
        <v>332</v>
      </c>
    </row>
    <row r="540" spans="3:6">
      <c r="C540" t="s">
        <v>1519</v>
      </c>
      <c r="D540" s="1" t="s">
        <v>125</v>
      </c>
      <c r="E540" s="1" t="s">
        <v>511</v>
      </c>
      <c r="F540" s="1" t="s">
        <v>332</v>
      </c>
    </row>
    <row r="541" spans="3:6">
      <c r="C541" s="1" t="s">
        <v>740</v>
      </c>
      <c r="D541" s="1" t="s">
        <v>659</v>
      </c>
      <c r="E541" s="1" t="s">
        <v>741</v>
      </c>
      <c r="F541" s="1" t="s">
        <v>332</v>
      </c>
    </row>
    <row r="542" spans="3:6">
      <c r="C542" s="1" t="s">
        <v>742</v>
      </c>
      <c r="D542" s="1" t="s">
        <v>71</v>
      </c>
      <c r="E542" s="1" t="s">
        <v>741</v>
      </c>
      <c r="F542" s="1" t="s">
        <v>332</v>
      </c>
    </row>
    <row r="543" spans="3:6">
      <c r="C543" s="1" t="s">
        <v>743</v>
      </c>
      <c r="D543" s="1" t="s">
        <v>744</v>
      </c>
      <c r="E543" s="1" t="s">
        <v>741</v>
      </c>
      <c r="F543" s="1" t="s">
        <v>332</v>
      </c>
    </row>
    <row r="544" spans="3:6">
      <c r="C544" s="1" t="s">
        <v>433</v>
      </c>
      <c r="D544" s="1" t="s">
        <v>434</v>
      </c>
      <c r="E544" s="1" t="s">
        <v>343</v>
      </c>
      <c r="F544" s="1" t="s">
        <v>332</v>
      </c>
    </row>
    <row r="545" spans="3:6">
      <c r="C545" s="1" t="s">
        <v>745</v>
      </c>
      <c r="D545" s="1" t="s">
        <v>746</v>
      </c>
      <c r="E545" s="1" t="s">
        <v>741</v>
      </c>
      <c r="F545" s="1" t="s">
        <v>332</v>
      </c>
    </row>
    <row r="546" spans="3:6">
      <c r="C546" s="1" t="s">
        <v>29</v>
      </c>
      <c r="D546" s="1" t="s">
        <v>30</v>
      </c>
      <c r="E546" s="1" t="s">
        <v>42</v>
      </c>
      <c r="F546" s="1" t="s">
        <v>22</v>
      </c>
    </row>
    <row r="547" spans="3:6">
      <c r="C547" s="1" t="s">
        <v>31</v>
      </c>
      <c r="D547" s="1" t="s">
        <v>32</v>
      </c>
      <c r="E547" s="1" t="s">
        <v>27</v>
      </c>
      <c r="F547" s="1" t="s">
        <v>22</v>
      </c>
    </row>
    <row r="548" spans="3:6">
      <c r="C548" s="1" t="s">
        <v>33</v>
      </c>
      <c r="D548" s="1" t="s">
        <v>34</v>
      </c>
      <c r="E548" s="1" t="s">
        <v>35</v>
      </c>
      <c r="F548" s="1" t="s">
        <v>22</v>
      </c>
    </row>
    <row r="549" spans="3:6">
      <c r="C549" s="1" t="s">
        <v>747</v>
      </c>
      <c r="D549" s="1" t="s">
        <v>748</v>
      </c>
      <c r="E549" s="1" t="s">
        <v>741</v>
      </c>
      <c r="F549" s="1" t="s">
        <v>332</v>
      </c>
    </row>
    <row r="550" spans="3:6">
      <c r="C550" s="1" t="s">
        <v>36</v>
      </c>
      <c r="D550" s="1" t="s">
        <v>37</v>
      </c>
      <c r="E550" s="1" t="s">
        <v>35</v>
      </c>
      <c r="F550" s="1" t="s">
        <v>22</v>
      </c>
    </row>
    <row r="551" spans="3:6">
      <c r="C551" s="1" t="s">
        <v>38</v>
      </c>
      <c r="D551" s="1" t="s">
        <v>39</v>
      </c>
      <c r="E551" t="s">
        <v>35</v>
      </c>
      <c r="F551" s="1" t="s">
        <v>22</v>
      </c>
    </row>
    <row r="552" spans="3:6">
      <c r="C552" t="s">
        <v>1518</v>
      </c>
      <c r="D552" s="1" t="s">
        <v>39</v>
      </c>
      <c r="E552" t="s">
        <v>741</v>
      </c>
      <c r="F552" s="1" t="s">
        <v>332</v>
      </c>
    </row>
    <row r="553" spans="3:6">
      <c r="C553" s="1" t="s">
        <v>40</v>
      </c>
      <c r="D553" s="1" t="s">
        <v>41</v>
      </c>
      <c r="E553" s="1" t="s">
        <v>42</v>
      </c>
      <c r="F553" s="1" t="s">
        <v>22</v>
      </c>
    </row>
    <row r="554" spans="3:6">
      <c r="C554" s="1" t="s">
        <v>43</v>
      </c>
      <c r="D554" s="1" t="s">
        <v>44</v>
      </c>
      <c r="E554" s="1" t="s">
        <v>35</v>
      </c>
      <c r="F554" s="1" t="s">
        <v>22</v>
      </c>
    </row>
    <row r="555" spans="3:6">
      <c r="C555" t="s">
        <v>1516</v>
      </c>
      <c r="D555" s="1" t="s">
        <v>51</v>
      </c>
      <c r="E555" s="1" t="s">
        <v>511</v>
      </c>
      <c r="F555" s="1" t="s">
        <v>332</v>
      </c>
    </row>
    <row r="556" spans="3:6">
      <c r="C556" t="s">
        <v>1517</v>
      </c>
      <c r="D556" s="1" t="s">
        <v>734</v>
      </c>
      <c r="E556" s="1" t="s">
        <v>511</v>
      </c>
      <c r="F556" s="1" t="s">
        <v>332</v>
      </c>
    </row>
    <row r="557" spans="3:6">
      <c r="C557" s="1" t="s">
        <v>46</v>
      </c>
      <c r="D557" s="1" t="s">
        <v>47</v>
      </c>
      <c r="E557" s="1" t="s">
        <v>27</v>
      </c>
      <c r="F557" s="1" t="s">
        <v>22</v>
      </c>
    </row>
    <row r="558" spans="3:6">
      <c r="C558" s="1" t="s">
        <v>749</v>
      </c>
      <c r="D558" s="1" t="s">
        <v>750</v>
      </c>
      <c r="E558" s="1" t="s">
        <v>741</v>
      </c>
      <c r="F558" s="1" t="s">
        <v>332</v>
      </c>
    </row>
    <row r="559" spans="3:6">
      <c r="C559" t="s">
        <v>1662</v>
      </c>
      <c r="D559" s="1" t="s">
        <v>1663</v>
      </c>
      <c r="E559" s="1" t="s">
        <v>148</v>
      </c>
      <c r="F559" s="1" t="s">
        <v>22</v>
      </c>
    </row>
    <row r="560" spans="3:6">
      <c r="C560" t="s">
        <v>1610</v>
      </c>
      <c r="D560" s="1" t="s">
        <v>1611</v>
      </c>
      <c r="E560" s="1" t="s">
        <v>42</v>
      </c>
      <c r="F560" s="1" t="s">
        <v>22</v>
      </c>
    </row>
    <row r="561" spans="3:6">
      <c r="C561" t="s">
        <v>1670</v>
      </c>
      <c r="D561" s="1" t="s">
        <v>1671</v>
      </c>
      <c r="E561" s="1" t="s">
        <v>42</v>
      </c>
      <c r="F561" s="1" t="s">
        <v>22</v>
      </c>
    </row>
    <row r="562" spans="3:6">
      <c r="C562" s="1" t="s">
        <v>48</v>
      </c>
      <c r="D562" s="1" t="s">
        <v>49</v>
      </c>
      <c r="E562" s="1" t="s">
        <v>42</v>
      </c>
      <c r="F562" s="1" t="s">
        <v>22</v>
      </c>
    </row>
    <row r="563" spans="3:6">
      <c r="C563" s="1" t="s">
        <v>50</v>
      </c>
      <c r="D563" s="1" t="s">
        <v>51</v>
      </c>
      <c r="E563" s="1" t="s">
        <v>27</v>
      </c>
      <c r="F563" s="1" t="s">
        <v>22</v>
      </c>
    </row>
    <row r="564" spans="3:6">
      <c r="C564" s="1" t="s">
        <v>751</v>
      </c>
      <c r="D564" s="1" t="s">
        <v>752</v>
      </c>
      <c r="E564" s="1" t="s">
        <v>741</v>
      </c>
      <c r="F564" s="1" t="s">
        <v>332</v>
      </c>
    </row>
    <row r="565" spans="3:6">
      <c r="C565" s="1" t="s">
        <v>753</v>
      </c>
      <c r="D565" s="1" t="s">
        <v>754</v>
      </c>
      <c r="E565" s="1" t="s">
        <v>741</v>
      </c>
      <c r="F565" s="1" t="s">
        <v>332</v>
      </c>
    </row>
    <row r="566" spans="3:6">
      <c r="C566" t="s">
        <v>1515</v>
      </c>
      <c r="D566" s="1" t="s">
        <v>735</v>
      </c>
      <c r="E566" s="1" t="s">
        <v>511</v>
      </c>
      <c r="F566" s="1" t="s">
        <v>332</v>
      </c>
    </row>
    <row r="567" spans="3:6">
      <c r="C567" s="1" t="s">
        <v>755</v>
      </c>
      <c r="D567" s="1" t="s">
        <v>726</v>
      </c>
      <c r="E567" s="1" t="s">
        <v>741</v>
      </c>
      <c r="F567" s="1" t="s">
        <v>332</v>
      </c>
    </row>
    <row r="568" spans="3:6">
      <c r="C568" s="1" t="s">
        <v>52</v>
      </c>
      <c r="D568" s="1" t="s">
        <v>53</v>
      </c>
      <c r="E568" s="1" t="s">
        <v>27</v>
      </c>
      <c r="F568" s="1" t="s">
        <v>22</v>
      </c>
    </row>
    <row r="569" spans="3:6">
      <c r="C569" s="1" t="s">
        <v>54</v>
      </c>
      <c r="D569" s="1" t="s">
        <v>55</v>
      </c>
      <c r="E569" s="1" t="s">
        <v>27</v>
      </c>
      <c r="F569" s="1" t="s">
        <v>22</v>
      </c>
    </row>
    <row r="570" spans="3:6">
      <c r="C570" s="1" t="s">
        <v>56</v>
      </c>
      <c r="D570" s="1" t="s">
        <v>57</v>
      </c>
      <c r="E570" s="1" t="s">
        <v>42</v>
      </c>
      <c r="F570" s="1" t="s">
        <v>22</v>
      </c>
    </row>
    <row r="571" spans="3:6">
      <c r="C571" t="s">
        <v>1633</v>
      </c>
      <c r="D571" t="s">
        <v>1634</v>
      </c>
      <c r="E571" t="s">
        <v>42</v>
      </c>
      <c r="F571" s="1" t="s">
        <v>22</v>
      </c>
    </row>
    <row r="572" spans="3:6">
      <c r="C572" t="s">
        <v>1658</v>
      </c>
      <c r="D572" t="s">
        <v>57</v>
      </c>
      <c r="E572" t="s">
        <v>42</v>
      </c>
      <c r="F572" s="1" t="s">
        <v>22</v>
      </c>
    </row>
    <row r="573" spans="3:6">
      <c r="C573" s="1" t="s">
        <v>756</v>
      </c>
      <c r="D573" s="1" t="s">
        <v>34</v>
      </c>
      <c r="E573" s="1" t="s">
        <v>741</v>
      </c>
      <c r="F573" s="1" t="s">
        <v>332</v>
      </c>
    </row>
    <row r="574" spans="3:6">
      <c r="C574" s="1" t="s">
        <v>58</v>
      </c>
      <c r="D574" s="1" t="s">
        <v>59</v>
      </c>
      <c r="E574" t="s">
        <v>1586</v>
      </c>
      <c r="F574" s="1" t="s">
        <v>22</v>
      </c>
    </row>
    <row r="575" spans="3:6">
      <c r="C575" t="s">
        <v>1731</v>
      </c>
      <c r="D575" s="1" t="s">
        <v>59</v>
      </c>
      <c r="E575" s="1" t="s">
        <v>42</v>
      </c>
      <c r="F575" s="1" t="s">
        <v>22</v>
      </c>
    </row>
    <row r="576" spans="3:6">
      <c r="C576" t="s">
        <v>1732</v>
      </c>
      <c r="D576" s="1" t="s">
        <v>59</v>
      </c>
      <c r="E576" s="1" t="s">
        <v>42</v>
      </c>
      <c r="F576" s="1" t="s">
        <v>22</v>
      </c>
    </row>
    <row r="577" spans="3:6">
      <c r="C577" s="1" t="s">
        <v>60</v>
      </c>
      <c r="D577" s="1" t="s">
        <v>61</v>
      </c>
      <c r="E577" s="1" t="s">
        <v>27</v>
      </c>
      <c r="F577" s="1" t="s">
        <v>22</v>
      </c>
    </row>
    <row r="578" spans="3:6">
      <c r="C578" s="1" t="s">
        <v>62</v>
      </c>
      <c r="D578" s="1" t="s">
        <v>63</v>
      </c>
      <c r="E578" s="1" t="s">
        <v>42</v>
      </c>
      <c r="F578" s="1" t="s">
        <v>22</v>
      </c>
    </row>
    <row r="579" spans="3:6">
      <c r="C579" s="1" t="s">
        <v>64</v>
      </c>
      <c r="D579" s="1" t="s">
        <v>65</v>
      </c>
      <c r="E579" s="1" t="s">
        <v>42</v>
      </c>
      <c r="F579" s="1" t="s">
        <v>22</v>
      </c>
    </row>
    <row r="580" spans="3:6">
      <c r="C580" t="s">
        <v>1617</v>
      </c>
      <c r="D580" s="1" t="s">
        <v>1618</v>
      </c>
      <c r="E580" t="s">
        <v>42</v>
      </c>
      <c r="F580" s="1" t="s">
        <v>22</v>
      </c>
    </row>
    <row r="581" spans="3:6">
      <c r="C581" s="1" t="s">
        <v>66</v>
      </c>
      <c r="D581" s="1" t="s">
        <v>67</v>
      </c>
      <c r="E581" s="1" t="s">
        <v>42</v>
      </c>
      <c r="F581" s="1" t="s">
        <v>22</v>
      </c>
    </row>
    <row r="582" spans="3:6">
      <c r="C582" s="1" t="s">
        <v>68</v>
      </c>
      <c r="D582" s="1" t="s">
        <v>69</v>
      </c>
      <c r="E582" t="s">
        <v>1767</v>
      </c>
      <c r="F582" s="1" t="s">
        <v>22</v>
      </c>
    </row>
    <row r="583" spans="3:6">
      <c r="C583" t="s">
        <v>1766</v>
      </c>
      <c r="D583" s="1" t="s">
        <v>69</v>
      </c>
      <c r="E583" t="s">
        <v>1626</v>
      </c>
      <c r="F583" s="1" t="s">
        <v>22</v>
      </c>
    </row>
    <row r="584" spans="3:6">
      <c r="C584" t="s">
        <v>1765</v>
      </c>
      <c r="D584" s="1" t="s">
        <v>69</v>
      </c>
      <c r="E584" s="1" t="s">
        <v>27</v>
      </c>
      <c r="F584" s="1" t="s">
        <v>22</v>
      </c>
    </row>
    <row r="585" spans="3:6">
      <c r="C585" s="1" t="s">
        <v>70</v>
      </c>
      <c r="D585" s="1" t="s">
        <v>71</v>
      </c>
      <c r="E585" s="1" t="s">
        <v>42</v>
      </c>
      <c r="F585" s="1" t="s">
        <v>22</v>
      </c>
    </row>
    <row r="586" spans="3:6">
      <c r="C586" s="1" t="s">
        <v>72</v>
      </c>
      <c r="D586" s="1" t="s">
        <v>73</v>
      </c>
      <c r="E586" s="1" t="s">
        <v>27</v>
      </c>
      <c r="F586" s="1" t="s">
        <v>22</v>
      </c>
    </row>
    <row r="587" spans="3:6">
      <c r="C587" s="1" t="s">
        <v>74</v>
      </c>
      <c r="D587" s="1" t="s">
        <v>75</v>
      </c>
      <c r="E587" s="1" t="s">
        <v>27</v>
      </c>
      <c r="F587" s="1" t="s">
        <v>22</v>
      </c>
    </row>
    <row r="588" spans="3:6">
      <c r="C588" s="1" t="s">
        <v>76</v>
      </c>
      <c r="D588" s="1" t="s">
        <v>77</v>
      </c>
      <c r="E588" t="s">
        <v>1757</v>
      </c>
      <c r="F588" s="1" t="s">
        <v>22</v>
      </c>
    </row>
    <row r="589" spans="3:6">
      <c r="C589" t="s">
        <v>1758</v>
      </c>
      <c r="D589" s="1" t="s">
        <v>77</v>
      </c>
      <c r="E589" t="s">
        <v>1626</v>
      </c>
      <c r="F589" s="1" t="s">
        <v>22</v>
      </c>
    </row>
    <row r="590" spans="3:6">
      <c r="C590" t="s">
        <v>1759</v>
      </c>
      <c r="D590" s="1" t="s">
        <v>77</v>
      </c>
      <c r="E590" t="s">
        <v>148</v>
      </c>
      <c r="F590" s="1" t="s">
        <v>22</v>
      </c>
    </row>
    <row r="591" spans="3:6">
      <c r="C591" s="1" t="s">
        <v>435</v>
      </c>
      <c r="D591" s="1" t="s">
        <v>436</v>
      </c>
      <c r="E591" s="1" t="s">
        <v>148</v>
      </c>
      <c r="F591" s="1" t="s">
        <v>22</v>
      </c>
    </row>
    <row r="592" spans="3:6">
      <c r="C592" s="1" t="s">
        <v>757</v>
      </c>
      <c r="D592" s="1" t="s">
        <v>1635</v>
      </c>
      <c r="E592" s="1" t="s">
        <v>42</v>
      </c>
      <c r="F592" s="1" t="s">
        <v>22</v>
      </c>
    </row>
    <row r="593" spans="3:6">
      <c r="C593" t="s">
        <v>1636</v>
      </c>
      <c r="D593" t="s">
        <v>760</v>
      </c>
      <c r="E593" s="1" t="s">
        <v>741</v>
      </c>
      <c r="F593" s="1" t="s">
        <v>332</v>
      </c>
    </row>
    <row r="594" spans="3:6">
      <c r="C594" s="1" t="s">
        <v>758</v>
      </c>
      <c r="D594" s="1" t="s">
        <v>759</v>
      </c>
      <c r="E594" s="1" t="s">
        <v>741</v>
      </c>
      <c r="F594" s="1" t="s">
        <v>332</v>
      </c>
    </row>
    <row r="595" spans="3:6">
      <c r="C595" s="1" t="s">
        <v>78</v>
      </c>
      <c r="D595" s="1" t="s">
        <v>79</v>
      </c>
      <c r="E595" s="1" t="s">
        <v>27</v>
      </c>
      <c r="F595" s="1" t="s">
        <v>22</v>
      </c>
    </row>
    <row r="596" spans="3:6">
      <c r="C596" s="1" t="s">
        <v>80</v>
      </c>
      <c r="D596" s="1" t="s">
        <v>81</v>
      </c>
      <c r="E596" s="1" t="s">
        <v>42</v>
      </c>
      <c r="F596" s="1" t="s">
        <v>22</v>
      </c>
    </row>
    <row r="597" spans="3:6">
      <c r="C597" s="1" t="s">
        <v>82</v>
      </c>
      <c r="D597" s="1" t="s">
        <v>83</v>
      </c>
      <c r="E597" s="1" t="s">
        <v>42</v>
      </c>
      <c r="F597" s="1" t="s">
        <v>22</v>
      </c>
    </row>
    <row r="598" spans="3:6">
      <c r="C598" s="1" t="s">
        <v>84</v>
      </c>
      <c r="D598" s="1" t="s">
        <v>85</v>
      </c>
      <c r="E598" s="1" t="s">
        <v>42</v>
      </c>
      <c r="F598" s="1" t="s">
        <v>22</v>
      </c>
    </row>
    <row r="599" spans="3:6">
      <c r="C599" t="s">
        <v>1660</v>
      </c>
      <c r="D599" s="1" t="s">
        <v>1661</v>
      </c>
      <c r="E599" s="1" t="s">
        <v>42</v>
      </c>
      <c r="F599" s="1" t="s">
        <v>22</v>
      </c>
    </row>
    <row r="600" spans="3:6">
      <c r="C600" t="s">
        <v>1638</v>
      </c>
      <c r="D600" t="s">
        <v>1639</v>
      </c>
      <c r="E600" t="s">
        <v>42</v>
      </c>
      <c r="F600" s="1" t="s">
        <v>22</v>
      </c>
    </row>
    <row r="601" spans="3:6">
      <c r="C601" s="1" t="s">
        <v>86</v>
      </c>
      <c r="D601" s="1" t="s">
        <v>87</v>
      </c>
      <c r="E601" s="1" t="s">
        <v>42</v>
      </c>
      <c r="F601" s="1" t="s">
        <v>22</v>
      </c>
    </row>
    <row r="602" spans="3:6">
      <c r="C602" t="s">
        <v>1664</v>
      </c>
      <c r="D602" s="1" t="s">
        <v>1665</v>
      </c>
      <c r="E602" t="s">
        <v>1734</v>
      </c>
      <c r="F602" s="1" t="s">
        <v>22</v>
      </c>
    </row>
    <row r="603" spans="3:6">
      <c r="C603" t="s">
        <v>1733</v>
      </c>
      <c r="D603" s="1" t="s">
        <v>1665</v>
      </c>
      <c r="E603" s="1" t="s">
        <v>1602</v>
      </c>
      <c r="F603" s="1" t="s">
        <v>22</v>
      </c>
    </row>
    <row r="604" spans="3:6">
      <c r="C604" t="s">
        <v>1735</v>
      </c>
      <c r="D604" s="1" t="s">
        <v>1665</v>
      </c>
      <c r="E604" t="s">
        <v>42</v>
      </c>
      <c r="F604" s="1" t="s">
        <v>22</v>
      </c>
    </row>
    <row r="605" spans="3:6">
      <c r="C605" s="1" t="s">
        <v>88</v>
      </c>
      <c r="D605" s="1" t="s">
        <v>89</v>
      </c>
      <c r="E605" s="1" t="s">
        <v>42</v>
      </c>
      <c r="F605" s="1" t="s">
        <v>22</v>
      </c>
    </row>
    <row r="606" spans="3:6">
      <c r="C606" s="1" t="s">
        <v>90</v>
      </c>
      <c r="D606" s="1" t="s">
        <v>91</v>
      </c>
      <c r="E606" s="1" t="s">
        <v>27</v>
      </c>
      <c r="F606" s="1" t="s">
        <v>22</v>
      </c>
    </row>
    <row r="607" spans="3:6">
      <c r="C607" s="1" t="s">
        <v>437</v>
      </c>
      <c r="D607" s="1" t="s">
        <v>438</v>
      </c>
      <c r="E607" s="1" t="s">
        <v>343</v>
      </c>
      <c r="F607" s="1" t="s">
        <v>332</v>
      </c>
    </row>
    <row r="608" spans="3:6">
      <c r="C608" s="1" t="s">
        <v>736</v>
      </c>
      <c r="D608" s="1" t="s">
        <v>737</v>
      </c>
      <c r="E608" s="1" t="s">
        <v>343</v>
      </c>
      <c r="F608" s="1" t="s">
        <v>332</v>
      </c>
    </row>
    <row r="609" spans="3:6">
      <c r="C609" s="1" t="s">
        <v>439</v>
      </c>
      <c r="D609" s="1" t="s">
        <v>440</v>
      </c>
      <c r="E609" s="1" t="s">
        <v>343</v>
      </c>
      <c r="F609" s="1" t="s">
        <v>332</v>
      </c>
    </row>
    <row r="610" spans="3:6">
      <c r="C610" s="1" t="s">
        <v>441</v>
      </c>
      <c r="D610" s="1" t="s">
        <v>442</v>
      </c>
      <c r="E610" s="1" t="s">
        <v>343</v>
      </c>
      <c r="F610" s="1" t="s">
        <v>332</v>
      </c>
    </row>
    <row r="611" spans="3:6">
      <c r="C611" s="1" t="s">
        <v>443</v>
      </c>
      <c r="D611" s="1" t="s">
        <v>444</v>
      </c>
      <c r="E611" s="1" t="s">
        <v>343</v>
      </c>
      <c r="F611" s="1" t="s">
        <v>332</v>
      </c>
    </row>
    <row r="612" spans="3:6">
      <c r="C612" t="s">
        <v>1640</v>
      </c>
      <c r="D612" t="s">
        <v>1641</v>
      </c>
      <c r="E612" t="s">
        <v>148</v>
      </c>
      <c r="F612" s="1" t="s">
        <v>22</v>
      </c>
    </row>
    <row r="613" spans="3:6">
      <c r="C613" s="1" t="s">
        <v>92</v>
      </c>
      <c r="D613" s="1" t="s">
        <v>93</v>
      </c>
      <c r="E613" s="1" t="s">
        <v>27</v>
      </c>
      <c r="F613" s="1" t="s">
        <v>22</v>
      </c>
    </row>
    <row r="614" spans="3:6">
      <c r="C614" s="1" t="s">
        <v>94</v>
      </c>
      <c r="D614" s="1" t="s">
        <v>95</v>
      </c>
      <c r="E614" s="1" t="s">
        <v>42</v>
      </c>
      <c r="F614" s="1" t="s">
        <v>22</v>
      </c>
    </row>
    <row r="615" spans="3:6">
      <c r="C615" s="1" t="s">
        <v>96</v>
      </c>
      <c r="D615" s="1" t="s">
        <v>97</v>
      </c>
      <c r="E615" s="1" t="s">
        <v>42</v>
      </c>
      <c r="F615" s="1" t="s">
        <v>22</v>
      </c>
    </row>
    <row r="616" spans="3:6">
      <c r="C616" s="1" t="s">
        <v>98</v>
      </c>
      <c r="D616" s="1" t="s">
        <v>99</v>
      </c>
      <c r="E616" t="s">
        <v>1734</v>
      </c>
      <c r="F616" s="1" t="s">
        <v>22</v>
      </c>
    </row>
    <row r="617" spans="3:6">
      <c r="C617" t="s">
        <v>1780</v>
      </c>
      <c r="D617" s="1" t="s">
        <v>99</v>
      </c>
      <c r="E617" t="s">
        <v>1602</v>
      </c>
      <c r="F617" s="1" t="s">
        <v>22</v>
      </c>
    </row>
    <row r="618" spans="3:6">
      <c r="C618" t="s">
        <v>1781</v>
      </c>
      <c r="D618" s="1" t="s">
        <v>99</v>
      </c>
      <c r="E618" t="s">
        <v>42</v>
      </c>
      <c r="F618" s="1" t="s">
        <v>22</v>
      </c>
    </row>
    <row r="619" spans="3:6">
      <c r="C619" s="1" t="s">
        <v>1591</v>
      </c>
      <c r="D619" s="1" t="s">
        <v>1592</v>
      </c>
      <c r="E619" s="1" t="s">
        <v>148</v>
      </c>
      <c r="F619" s="1" t="s">
        <v>22</v>
      </c>
    </row>
    <row r="620" spans="3:6">
      <c r="C620" s="1" t="s">
        <v>1593</v>
      </c>
      <c r="D620" s="1" t="s">
        <v>1594</v>
      </c>
      <c r="E620" s="1" t="s">
        <v>42</v>
      </c>
      <c r="F620" s="1" t="s">
        <v>22</v>
      </c>
    </row>
    <row r="621" spans="3:6">
      <c r="C621" s="1" t="s">
        <v>100</v>
      </c>
      <c r="D621" s="1" t="s">
        <v>101</v>
      </c>
      <c r="E621" s="1" t="s">
        <v>42</v>
      </c>
      <c r="F621" s="1" t="s">
        <v>22</v>
      </c>
    </row>
    <row r="622" spans="3:6">
      <c r="C622" s="1" t="s">
        <v>102</v>
      </c>
      <c r="D622" s="1" t="s">
        <v>103</v>
      </c>
      <c r="E622" s="1" t="s">
        <v>42</v>
      </c>
      <c r="F622" s="1" t="s">
        <v>22</v>
      </c>
    </row>
    <row r="623" spans="3:6">
      <c r="C623" s="1" t="s">
        <v>1598</v>
      </c>
      <c r="D623" s="1" t="s">
        <v>1599</v>
      </c>
      <c r="E623" s="1" t="s">
        <v>148</v>
      </c>
      <c r="F623" s="1" t="s">
        <v>22</v>
      </c>
    </row>
    <row r="624" spans="3:6">
      <c r="C624" s="1" t="s">
        <v>1587</v>
      </c>
      <c r="D624" s="1" t="s">
        <v>1588</v>
      </c>
      <c r="E624" s="1" t="s">
        <v>148</v>
      </c>
      <c r="F624" s="1" t="s">
        <v>22</v>
      </c>
    </row>
    <row r="625" spans="3:6">
      <c r="C625" s="1" t="s">
        <v>445</v>
      </c>
      <c r="D625" s="1" t="s">
        <v>446</v>
      </c>
      <c r="E625" s="1" t="s">
        <v>148</v>
      </c>
      <c r="F625" s="1" t="s">
        <v>22</v>
      </c>
    </row>
    <row r="626" spans="3:6">
      <c r="C626" s="1" t="s">
        <v>104</v>
      </c>
      <c r="D626" s="1" t="s">
        <v>105</v>
      </c>
      <c r="E626" s="1" t="s">
        <v>42</v>
      </c>
      <c r="F626" s="1" t="s">
        <v>22</v>
      </c>
    </row>
    <row r="627" spans="3:6">
      <c r="C627" s="1" t="s">
        <v>106</v>
      </c>
      <c r="D627" s="1" t="s">
        <v>107</v>
      </c>
      <c r="E627" s="1" t="s">
        <v>447</v>
      </c>
      <c r="F627" s="1" t="s">
        <v>22</v>
      </c>
    </row>
    <row r="628" spans="3:6">
      <c r="C628" t="s">
        <v>1513</v>
      </c>
      <c r="D628" s="1" t="s">
        <v>107</v>
      </c>
      <c r="E628" t="s">
        <v>641</v>
      </c>
      <c r="F628" s="1" t="s">
        <v>22</v>
      </c>
    </row>
    <row r="629" spans="3:6">
      <c r="C629" t="s">
        <v>1514</v>
      </c>
      <c r="D629" s="1" t="s">
        <v>107</v>
      </c>
      <c r="E629" t="s">
        <v>148</v>
      </c>
      <c r="F629" s="1" t="s">
        <v>22</v>
      </c>
    </row>
    <row r="630" spans="3:6">
      <c r="C630" s="1" t="s">
        <v>108</v>
      </c>
      <c r="D630" s="1" t="s">
        <v>109</v>
      </c>
      <c r="E630" s="1" t="s">
        <v>27</v>
      </c>
      <c r="F630" s="1" t="s">
        <v>22</v>
      </c>
    </row>
    <row r="631" spans="3:6">
      <c r="C631" s="1" t="s">
        <v>110</v>
      </c>
      <c r="D631" s="1" t="s">
        <v>111</v>
      </c>
      <c r="E631" s="1" t="s">
        <v>42</v>
      </c>
      <c r="F631" s="1" t="s">
        <v>22</v>
      </c>
    </row>
    <row r="632" spans="3:6">
      <c r="C632" s="1" t="s">
        <v>112</v>
      </c>
      <c r="D632" s="1" t="s">
        <v>448</v>
      </c>
      <c r="E632" t="s">
        <v>1777</v>
      </c>
      <c r="F632" s="1" t="s">
        <v>22</v>
      </c>
    </row>
    <row r="633" spans="3:6">
      <c r="C633" t="s">
        <v>1779</v>
      </c>
      <c r="D633" s="1" t="s">
        <v>448</v>
      </c>
      <c r="E633" t="s">
        <v>146</v>
      </c>
      <c r="F633" s="1" t="s">
        <v>22</v>
      </c>
    </row>
    <row r="634" spans="3:6">
      <c r="C634" t="s">
        <v>1778</v>
      </c>
      <c r="D634" s="1" t="s">
        <v>448</v>
      </c>
      <c r="E634" t="s">
        <v>148</v>
      </c>
      <c r="F634" s="1" t="s">
        <v>22</v>
      </c>
    </row>
    <row r="635" spans="3:6">
      <c r="C635" s="1" t="s">
        <v>449</v>
      </c>
      <c r="D635" s="1" t="s">
        <v>450</v>
      </c>
      <c r="E635" s="1" t="s">
        <v>148</v>
      </c>
      <c r="F635" s="1" t="s">
        <v>22</v>
      </c>
    </row>
    <row r="636" spans="3:6">
      <c r="C636" t="s">
        <v>1652</v>
      </c>
      <c r="D636" t="s">
        <v>1653</v>
      </c>
      <c r="E636" t="s">
        <v>148</v>
      </c>
      <c r="F636" s="1" t="s">
        <v>22</v>
      </c>
    </row>
    <row r="637" spans="3:6">
      <c r="C637" s="1" t="s">
        <v>113</v>
      </c>
      <c r="D637" s="1" t="s">
        <v>114</v>
      </c>
      <c r="E637" t="s">
        <v>1630</v>
      </c>
      <c r="F637" s="1" t="s">
        <v>22</v>
      </c>
    </row>
    <row r="638" spans="3:6">
      <c r="C638" t="s">
        <v>1631</v>
      </c>
      <c r="D638" s="1" t="s">
        <v>114</v>
      </c>
      <c r="E638" s="1" t="s">
        <v>42</v>
      </c>
      <c r="F638" s="1" t="s">
        <v>22</v>
      </c>
    </row>
    <row r="639" spans="3:6">
      <c r="C639" t="s">
        <v>1632</v>
      </c>
      <c r="D639" s="1" t="s">
        <v>114</v>
      </c>
      <c r="E639" t="s">
        <v>1608</v>
      </c>
      <c r="F639" s="1" t="s">
        <v>22</v>
      </c>
    </row>
    <row r="640" spans="3:6">
      <c r="C640" s="1" t="s">
        <v>115</v>
      </c>
      <c r="D640" s="1" t="s">
        <v>116</v>
      </c>
      <c r="E640" s="1" t="s">
        <v>42</v>
      </c>
      <c r="F640" s="1" t="s">
        <v>22</v>
      </c>
    </row>
    <row r="641" spans="3:6">
      <c r="C641" s="1" t="s">
        <v>1581</v>
      </c>
      <c r="D641" s="1" t="s">
        <v>1582</v>
      </c>
      <c r="E641" s="1" t="s">
        <v>148</v>
      </c>
      <c r="F641" s="1" t="s">
        <v>22</v>
      </c>
    </row>
    <row r="642" spans="3:6">
      <c r="C642" t="s">
        <v>1677</v>
      </c>
      <c r="D642" s="1" t="s">
        <v>1678</v>
      </c>
      <c r="E642" s="1" t="s">
        <v>42</v>
      </c>
      <c r="F642" s="1" t="s">
        <v>22</v>
      </c>
    </row>
    <row r="643" spans="3:6">
      <c r="C643" s="1" t="s">
        <v>117</v>
      </c>
      <c r="D643" s="1" t="s">
        <v>118</v>
      </c>
      <c r="E643" s="1" t="s">
        <v>27</v>
      </c>
      <c r="F643" s="1" t="s">
        <v>22</v>
      </c>
    </row>
    <row r="644" spans="3:6">
      <c r="C644" s="1" t="s">
        <v>119</v>
      </c>
      <c r="D644" s="1" t="s">
        <v>120</v>
      </c>
      <c r="E644" s="1" t="s">
        <v>27</v>
      </c>
      <c r="F644" s="1" t="s">
        <v>22</v>
      </c>
    </row>
    <row r="645" spans="3:6">
      <c r="C645" s="1" t="s">
        <v>121</v>
      </c>
      <c r="D645" s="1" t="s">
        <v>122</v>
      </c>
      <c r="E645" t="s">
        <v>1681</v>
      </c>
      <c r="F645" s="1" t="s">
        <v>22</v>
      </c>
    </row>
    <row r="646" spans="3:6">
      <c r="C646" t="s">
        <v>1679</v>
      </c>
      <c r="D646" s="1" t="s">
        <v>122</v>
      </c>
      <c r="E646" s="1" t="s">
        <v>123</v>
      </c>
      <c r="F646" s="1" t="s">
        <v>22</v>
      </c>
    </row>
    <row r="647" spans="3:6">
      <c r="C647" t="s">
        <v>1680</v>
      </c>
      <c r="D647" s="1" t="s">
        <v>122</v>
      </c>
      <c r="E647" t="s">
        <v>126</v>
      </c>
      <c r="F647" s="1" t="s">
        <v>22</v>
      </c>
    </row>
    <row r="648" spans="3:6">
      <c r="C648" t="s">
        <v>1703</v>
      </c>
      <c r="D648" t="s">
        <v>1704</v>
      </c>
      <c r="E648" t="s">
        <v>42</v>
      </c>
      <c r="F648" s="1" t="s">
        <v>22</v>
      </c>
    </row>
    <row r="649" spans="3:6">
      <c r="C649" s="1" t="s">
        <v>124</v>
      </c>
      <c r="D649" s="1" t="s">
        <v>125</v>
      </c>
      <c r="E649" t="s">
        <v>1609</v>
      </c>
      <c r="F649" s="1" t="s">
        <v>22</v>
      </c>
    </row>
    <row r="650" spans="3:6">
      <c r="C650" t="s">
        <v>1596</v>
      </c>
      <c r="D650" s="1" t="s">
        <v>125</v>
      </c>
      <c r="E650" s="1" t="s">
        <v>1597</v>
      </c>
      <c r="F650" s="1" t="s">
        <v>22</v>
      </c>
    </row>
    <row r="651" spans="3:6">
      <c r="C651" t="s">
        <v>1600</v>
      </c>
      <c r="D651" s="1" t="s">
        <v>125</v>
      </c>
      <c r="E651" s="1" t="s">
        <v>42</v>
      </c>
      <c r="F651" s="1" t="s">
        <v>22</v>
      </c>
    </row>
    <row r="652" spans="3:6">
      <c r="C652" t="s">
        <v>1607</v>
      </c>
      <c r="D652" s="1" t="s">
        <v>125</v>
      </c>
      <c r="E652" s="1" t="s">
        <v>1608</v>
      </c>
      <c r="F652" s="1" t="s">
        <v>22</v>
      </c>
    </row>
    <row r="653" spans="3:6">
      <c r="C653" t="s">
        <v>1595</v>
      </c>
      <c r="D653" s="1" t="s">
        <v>125</v>
      </c>
      <c r="E653" s="1" t="s">
        <v>126</v>
      </c>
      <c r="F653" s="1" t="s">
        <v>22</v>
      </c>
    </row>
    <row r="654" spans="3:6">
      <c r="C654" s="1" t="s">
        <v>25</v>
      </c>
      <c r="D654" s="1" t="s">
        <v>26</v>
      </c>
      <c r="E654" t="s">
        <v>1637</v>
      </c>
      <c r="F654" s="1" t="s">
        <v>22</v>
      </c>
    </row>
    <row r="655" spans="3:6">
      <c r="C655" s="1" t="s">
        <v>25</v>
      </c>
      <c r="D655" s="1" t="s">
        <v>26</v>
      </c>
      <c r="E655" t="s">
        <v>123</v>
      </c>
      <c r="F655" s="1" t="s">
        <v>22</v>
      </c>
    </row>
    <row r="656" spans="3:6">
      <c r="C656" t="s">
        <v>1603</v>
      </c>
      <c r="D656" s="1" t="s">
        <v>26</v>
      </c>
      <c r="E656" s="1" t="s">
        <v>1602</v>
      </c>
      <c r="F656" s="1" t="s">
        <v>22</v>
      </c>
    </row>
    <row r="657" spans="3:6">
      <c r="C657" t="s">
        <v>1629</v>
      </c>
      <c r="D657" t="s">
        <v>26</v>
      </c>
      <c r="E657" t="s">
        <v>1608</v>
      </c>
      <c r="F657" s="1" t="s">
        <v>22</v>
      </c>
    </row>
    <row r="658" spans="3:6">
      <c r="C658" t="s">
        <v>1533</v>
      </c>
      <c r="D658" s="1" t="s">
        <v>26</v>
      </c>
      <c r="E658" t="s">
        <v>1534</v>
      </c>
      <c r="F658" s="1" t="s">
        <v>22</v>
      </c>
    </row>
    <row r="659" spans="3:6">
      <c r="C659" t="s">
        <v>1625</v>
      </c>
      <c r="D659" t="s">
        <v>26</v>
      </c>
      <c r="E659" s="1" t="s">
        <v>1626</v>
      </c>
      <c r="F659" s="1" t="s">
        <v>22</v>
      </c>
    </row>
    <row r="660" spans="3:6">
      <c r="C660" t="s">
        <v>1512</v>
      </c>
      <c r="D660" s="1" t="s">
        <v>26</v>
      </c>
      <c r="E660" t="s">
        <v>148</v>
      </c>
      <c r="F660" s="1" t="s">
        <v>22</v>
      </c>
    </row>
    <row r="661" spans="3:6">
      <c r="C661" t="s">
        <v>1647</v>
      </c>
      <c r="D661" t="s">
        <v>1650</v>
      </c>
      <c r="E661" t="s">
        <v>148</v>
      </c>
      <c r="F661" s="1" t="s">
        <v>22</v>
      </c>
    </row>
    <row r="662" spans="3:6">
      <c r="C662" s="1" t="s">
        <v>451</v>
      </c>
      <c r="D662" s="1" t="s">
        <v>28</v>
      </c>
      <c r="E662" s="1" t="s">
        <v>27</v>
      </c>
      <c r="F662" s="1" t="s">
        <v>22</v>
      </c>
    </row>
    <row r="663" spans="3:6">
      <c r="C663" s="1" t="s">
        <v>452</v>
      </c>
      <c r="D663" s="1" t="s">
        <v>21</v>
      </c>
      <c r="E663" t="s">
        <v>1616</v>
      </c>
      <c r="F663" s="1" t="s">
        <v>22</v>
      </c>
    </row>
    <row r="664" spans="3:6">
      <c r="C664" t="s">
        <v>1729</v>
      </c>
      <c r="D664" s="1" t="s">
        <v>21</v>
      </c>
      <c r="E664" s="1" t="s">
        <v>453</v>
      </c>
      <c r="F664" s="1" t="s">
        <v>22</v>
      </c>
    </row>
    <row r="665" spans="3:6">
      <c r="C665" t="s">
        <v>1730</v>
      </c>
      <c r="D665" s="1" t="s">
        <v>21</v>
      </c>
      <c r="E665" t="s">
        <v>123</v>
      </c>
      <c r="F665" s="1" t="s">
        <v>22</v>
      </c>
    </row>
    <row r="666" spans="3:6">
      <c r="C666" t="s">
        <v>1621</v>
      </c>
      <c r="D666" s="1" t="s">
        <v>1622</v>
      </c>
      <c r="E666" t="s">
        <v>1646</v>
      </c>
      <c r="F666" s="1" t="s">
        <v>22</v>
      </c>
    </row>
    <row r="667" spans="3:6">
      <c r="C667" t="s">
        <v>1645</v>
      </c>
      <c r="D667" s="1" t="s">
        <v>1622</v>
      </c>
      <c r="E667" t="s">
        <v>42</v>
      </c>
      <c r="F667" s="1" t="s">
        <v>22</v>
      </c>
    </row>
    <row r="668" spans="3:6">
      <c r="C668" t="s">
        <v>1644</v>
      </c>
      <c r="D668" s="1" t="s">
        <v>1622</v>
      </c>
      <c r="E668" t="s">
        <v>123</v>
      </c>
      <c r="F668" s="1" t="s">
        <v>22</v>
      </c>
    </row>
    <row r="669" spans="3:6">
      <c r="C669" t="s">
        <v>23</v>
      </c>
      <c r="D669" s="1" t="s">
        <v>1613</v>
      </c>
      <c r="E669" t="s">
        <v>1690</v>
      </c>
      <c r="F669" s="1" t="s">
        <v>22</v>
      </c>
    </row>
    <row r="670" spans="3:6">
      <c r="C670" t="s">
        <v>1614</v>
      </c>
      <c r="D670" s="1" t="s">
        <v>1613</v>
      </c>
      <c r="E670" s="1" t="s">
        <v>453</v>
      </c>
      <c r="F670" s="1" t="s">
        <v>22</v>
      </c>
    </row>
    <row r="671" spans="3:6">
      <c r="C671" t="s">
        <v>1691</v>
      </c>
      <c r="D671" s="1" t="s">
        <v>1613</v>
      </c>
      <c r="E671" t="s">
        <v>42</v>
      </c>
      <c r="F671" s="1" t="s">
        <v>22</v>
      </c>
    </row>
    <row r="672" spans="3:6">
      <c r="C672" t="s">
        <v>1615</v>
      </c>
      <c r="D672" s="1" t="s">
        <v>454</v>
      </c>
      <c r="E672" s="1" t="s">
        <v>123</v>
      </c>
      <c r="F672" s="1" t="s">
        <v>22</v>
      </c>
    </row>
  </sheetData>
  <dataValidations count="5">
    <dataValidation allowBlank="1" showInputMessage="1" showErrorMessage="1" promptTitle="Zadej" prompt="KÓD DEKORU ABS HRANY (např. H1415) bez mezery&#10;Pokud máte stejný dekor hrany i lamina, můžete zadat do této buňky   &quot;=D70&quot; a Enter. " sqref="G37"/>
    <dataValidation allowBlank="1" showInputMessage="1" showErrorMessage="1" promptTitle="Zadej" prompt="KÓD DEKORU ABS HRANY (např. H1415) bez mezery&#10;Pokud máte stejný dekor hrany i lamina, můžete zadat do této buňky   &quot;=D53&quot; a Enter. " sqref="G31"/>
    <dataValidation allowBlank="1" showInputMessage="1" showErrorMessage="1" promptTitle="Zadej" prompt="KÓD DEKORU ABS HRANY (např. H1415) bez mezery&#10;Pokud máte stejný dekor hrany i lamina, můžete zadat do této buňky   &quot;=D59&quot; a Enter. " sqref="G16:G20"/>
    <dataValidation allowBlank="1" showInputMessage="1" showErrorMessage="1" promptTitle="Zadej" prompt="KÓD DEKORU LTD (např. H1415) bez mezery" sqref="G4:G6 G34:G35 G25 G12:G14"/>
    <dataValidation allowBlank="1" showInputMessage="1" showErrorMessage="1" promptTitle="Nevyplňovat!" prompt="Automaticky se vyplní samopo zadání názvu čísla (kódu) lamina" sqref="H16:H20 H34:H35 H25 H31 H37 H12:H14 H4:H6 H9"/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37"/>
  <sheetViews>
    <sheetView workbookViewId="0">
      <selection activeCell="A16" sqref="A16"/>
    </sheetView>
  </sheetViews>
  <sheetFormatPr defaultColWidth="9.109375" defaultRowHeight="15.6"/>
  <cols>
    <col min="1" max="1" width="31.44140625" style="21" customWidth="1"/>
    <col min="2" max="2" width="5.33203125" style="21" customWidth="1"/>
    <col min="3" max="3" width="29.109375" style="21" bestFit="1" customWidth="1"/>
    <col min="4" max="4" width="6" style="21" customWidth="1"/>
    <col min="5" max="5" width="29.109375" style="21" bestFit="1" customWidth="1"/>
    <col min="6" max="6" width="5.88671875" style="21" customWidth="1"/>
    <col min="7" max="7" width="29.109375" style="21" bestFit="1" customWidth="1"/>
    <col min="8" max="8" width="4.88671875" style="21" customWidth="1"/>
    <col min="9" max="9" width="29.109375" style="21" bestFit="1" customWidth="1"/>
    <col min="10" max="10" width="5.88671875" style="21" customWidth="1"/>
    <col min="11" max="11" width="29.109375" style="21" bestFit="1" customWidth="1"/>
    <col min="12" max="12" width="5.88671875" style="21" customWidth="1"/>
    <col min="13" max="13" width="29.109375" style="21" bestFit="1" customWidth="1"/>
    <col min="14" max="14" width="6.109375" style="21" customWidth="1"/>
    <col min="15" max="15" width="29.109375" style="21" bestFit="1" customWidth="1"/>
    <col min="16" max="16384" width="9.109375" style="21"/>
  </cols>
  <sheetData>
    <row r="1" spans="1:15">
      <c r="A1" s="20" t="s">
        <v>2239</v>
      </c>
      <c r="B1" s="20"/>
      <c r="C1" s="21" t="s">
        <v>2250</v>
      </c>
      <c r="D1" s="20"/>
      <c r="E1" s="21" t="s">
        <v>2246</v>
      </c>
      <c r="F1" s="20"/>
      <c r="G1" s="21" t="s">
        <v>2251</v>
      </c>
      <c r="H1" s="20"/>
      <c r="I1" s="21" t="s">
        <v>2257</v>
      </c>
      <c r="J1" s="20"/>
      <c r="K1" s="21" t="s">
        <v>2256</v>
      </c>
      <c r="L1" s="20"/>
      <c r="M1" s="17" t="s">
        <v>2255</v>
      </c>
      <c r="N1" s="20"/>
      <c r="O1" s="21" t="s">
        <v>2241</v>
      </c>
    </row>
    <row r="2" spans="1:15">
      <c r="A2" s="21" t="s">
        <v>2250</v>
      </c>
      <c r="C2" s="16" t="s">
        <v>1899</v>
      </c>
      <c r="E2" s="16" t="s">
        <v>2012</v>
      </c>
      <c r="G2" s="16" t="s">
        <v>1998</v>
      </c>
      <c r="I2" s="16" t="s">
        <v>2148</v>
      </c>
      <c r="K2" s="16" t="s">
        <v>2148</v>
      </c>
      <c r="M2" s="16" t="s">
        <v>2149</v>
      </c>
      <c r="O2" s="21" t="s">
        <v>2245</v>
      </c>
    </row>
    <row r="3" spans="1:15">
      <c r="A3" s="21" t="s">
        <v>2246</v>
      </c>
      <c r="C3" s="16" t="s">
        <v>1900</v>
      </c>
      <c r="E3" s="16" t="s">
        <v>2013</v>
      </c>
      <c r="G3" s="16" t="s">
        <v>1923</v>
      </c>
      <c r="I3" s="16" t="s">
        <v>2149</v>
      </c>
      <c r="K3" s="16" t="s">
        <v>2149</v>
      </c>
      <c r="M3" s="16" t="s">
        <v>2152</v>
      </c>
      <c r="O3" s="21" t="s">
        <v>2248</v>
      </c>
    </row>
    <row r="4" spans="1:15">
      <c r="A4" s="21" t="s">
        <v>2251</v>
      </c>
      <c r="C4" s="16" t="s">
        <v>1901</v>
      </c>
      <c r="E4" s="16" t="s">
        <v>2014</v>
      </c>
      <c r="G4" s="16" t="s">
        <v>1999</v>
      </c>
      <c r="I4" s="16" t="s">
        <v>2150</v>
      </c>
      <c r="K4" s="16" t="s">
        <v>2150</v>
      </c>
      <c r="M4" s="16" t="s">
        <v>2180</v>
      </c>
    </row>
    <row r="5" spans="1:15">
      <c r="A5" s="17" t="s">
        <v>2252</v>
      </c>
      <c r="C5" s="16" t="s">
        <v>1902</v>
      </c>
      <c r="E5" s="16" t="s">
        <v>2015</v>
      </c>
      <c r="G5" s="16" t="s">
        <v>2000</v>
      </c>
      <c r="I5" s="16" t="s">
        <v>2151</v>
      </c>
      <c r="K5" s="16" t="s">
        <v>2182</v>
      </c>
      <c r="M5" s="16" t="s">
        <v>2163</v>
      </c>
    </row>
    <row r="6" spans="1:15">
      <c r="A6" s="17" t="s">
        <v>2253</v>
      </c>
      <c r="C6" s="16" t="s">
        <v>1903</v>
      </c>
      <c r="E6" s="16" t="s">
        <v>2016</v>
      </c>
      <c r="G6" s="16" t="s">
        <v>2001</v>
      </c>
      <c r="I6" s="16" t="s">
        <v>2152</v>
      </c>
      <c r="K6" s="16" t="s">
        <v>2183</v>
      </c>
      <c r="M6" s="16" t="s">
        <v>2177</v>
      </c>
    </row>
    <row r="7" spans="1:15">
      <c r="A7" s="17" t="s">
        <v>2254</v>
      </c>
      <c r="C7" s="16" t="s">
        <v>1904</v>
      </c>
      <c r="E7" s="16" t="s">
        <v>2017</v>
      </c>
      <c r="G7" s="16" t="s">
        <v>2002</v>
      </c>
      <c r="I7" s="16" t="s">
        <v>2153</v>
      </c>
      <c r="K7" s="16" t="s">
        <v>2151</v>
      </c>
    </row>
    <row r="8" spans="1:15">
      <c r="A8" s="21" t="s">
        <v>1299</v>
      </c>
      <c r="C8" s="16" t="s">
        <v>1905</v>
      </c>
      <c r="E8" s="16" t="s">
        <v>2018</v>
      </c>
      <c r="G8" s="16" t="s">
        <v>2003</v>
      </c>
      <c r="I8" s="16" t="s">
        <v>2154</v>
      </c>
      <c r="K8" s="16" t="s">
        <v>2184</v>
      </c>
    </row>
    <row r="9" spans="1:15">
      <c r="C9" s="16" t="s">
        <v>1906</v>
      </c>
      <c r="E9" s="16" t="s">
        <v>2019</v>
      </c>
      <c r="G9" s="16" t="s">
        <v>2004</v>
      </c>
      <c r="I9" s="16" t="s">
        <v>2155</v>
      </c>
      <c r="K9" s="16" t="s">
        <v>2185</v>
      </c>
    </row>
    <row r="10" spans="1:15">
      <c r="C10" s="16" t="s">
        <v>1907</v>
      </c>
      <c r="E10" s="16" t="s">
        <v>2020</v>
      </c>
      <c r="G10" s="16" t="s">
        <v>2005</v>
      </c>
      <c r="I10" s="16" t="s">
        <v>2156</v>
      </c>
      <c r="K10" s="16" t="s">
        <v>2187</v>
      </c>
    </row>
    <row r="11" spans="1:15">
      <c r="C11" s="16" t="s">
        <v>1908</v>
      </c>
      <c r="E11" s="16" t="s">
        <v>2021</v>
      </c>
      <c r="G11" s="16" t="s">
        <v>2006</v>
      </c>
      <c r="I11" s="16" t="s">
        <v>2157</v>
      </c>
      <c r="K11" s="16" t="s">
        <v>2186</v>
      </c>
    </row>
    <row r="12" spans="1:15">
      <c r="C12" s="16" t="s">
        <v>1909</v>
      </c>
      <c r="E12" s="16" t="s">
        <v>2022</v>
      </c>
      <c r="G12" s="16" t="s">
        <v>2008</v>
      </c>
      <c r="I12" s="16" t="s">
        <v>2159</v>
      </c>
      <c r="K12" s="16" t="s">
        <v>2152</v>
      </c>
    </row>
    <row r="13" spans="1:15">
      <c r="C13" s="16" t="s">
        <v>1910</v>
      </c>
      <c r="E13" s="16" t="s">
        <v>2023</v>
      </c>
      <c r="G13" s="16" t="s">
        <v>2007</v>
      </c>
      <c r="I13" s="16" t="s">
        <v>2158</v>
      </c>
      <c r="K13" s="16" t="s">
        <v>2153</v>
      </c>
    </row>
    <row r="14" spans="1:15">
      <c r="C14" s="16" t="s">
        <v>1911</v>
      </c>
      <c r="E14" s="16" t="s">
        <v>2024</v>
      </c>
      <c r="G14" s="16" t="s">
        <v>2009</v>
      </c>
      <c r="I14" s="16" t="s">
        <v>2160</v>
      </c>
      <c r="K14" s="16" t="s">
        <v>2188</v>
      </c>
    </row>
    <row r="15" spans="1:15">
      <c r="C15" s="16" t="s">
        <v>1913</v>
      </c>
      <c r="E15" s="16" t="s">
        <v>2025</v>
      </c>
      <c r="G15" s="16" t="s">
        <v>2010</v>
      </c>
      <c r="I15" s="16" t="s">
        <v>2161</v>
      </c>
      <c r="K15" s="16" t="s">
        <v>2189</v>
      </c>
    </row>
    <row r="16" spans="1:15">
      <c r="C16" s="16" t="s">
        <v>1912</v>
      </c>
      <c r="E16" s="16" t="s">
        <v>2026</v>
      </c>
      <c r="G16" s="16" t="s">
        <v>2011</v>
      </c>
      <c r="I16" s="16" t="s">
        <v>2162</v>
      </c>
      <c r="K16" s="16" t="s">
        <v>2190</v>
      </c>
    </row>
    <row r="17" spans="3:11">
      <c r="C17" s="16" t="s">
        <v>1914</v>
      </c>
      <c r="E17" s="16" t="s">
        <v>2027</v>
      </c>
      <c r="G17" s="16" t="s">
        <v>1984</v>
      </c>
      <c r="I17" s="16" t="s">
        <v>2163</v>
      </c>
      <c r="K17" s="16" t="s">
        <v>2191</v>
      </c>
    </row>
    <row r="18" spans="3:11">
      <c r="C18" s="16" t="s">
        <v>1915</v>
      </c>
      <c r="E18" s="16" t="s">
        <v>2028</v>
      </c>
      <c r="I18" s="16" t="s">
        <v>2164</v>
      </c>
      <c r="K18" s="16" t="s">
        <v>2192</v>
      </c>
    </row>
    <row r="19" spans="3:11">
      <c r="C19" s="16" t="s">
        <v>1916</v>
      </c>
      <c r="E19" s="16" t="s">
        <v>2029</v>
      </c>
      <c r="I19" s="16" t="s">
        <v>2165</v>
      </c>
      <c r="K19" s="16" t="s">
        <v>2193</v>
      </c>
    </row>
    <row r="20" spans="3:11">
      <c r="C20" s="16" t="s">
        <v>1917</v>
      </c>
      <c r="E20" s="16" t="s">
        <v>2030</v>
      </c>
      <c r="I20" s="16" t="s">
        <v>2166</v>
      </c>
      <c r="K20" s="16" t="s">
        <v>2194</v>
      </c>
    </row>
    <row r="21" spans="3:11">
      <c r="C21" s="16" t="s">
        <v>1918</v>
      </c>
      <c r="E21" s="16" t="s">
        <v>2031</v>
      </c>
      <c r="I21" s="16" t="s">
        <v>2167</v>
      </c>
      <c r="K21" s="16" t="s">
        <v>2154</v>
      </c>
    </row>
    <row r="22" spans="3:11">
      <c r="C22" s="16" t="s">
        <v>1919</v>
      </c>
      <c r="E22" s="16" t="s">
        <v>2032</v>
      </c>
      <c r="I22" s="16" t="s">
        <v>2168</v>
      </c>
      <c r="K22" s="16" t="s">
        <v>2155</v>
      </c>
    </row>
    <row r="23" spans="3:11">
      <c r="C23" s="16" t="s">
        <v>1920</v>
      </c>
      <c r="E23" s="16" t="s">
        <v>2033</v>
      </c>
      <c r="I23" s="16" t="s">
        <v>2169</v>
      </c>
      <c r="K23" s="16" t="s">
        <v>2157</v>
      </c>
    </row>
    <row r="24" spans="3:11">
      <c r="C24" s="16" t="s">
        <v>1921</v>
      </c>
      <c r="E24" s="16" t="s">
        <v>2034</v>
      </c>
      <c r="I24" s="16" t="s">
        <v>2170</v>
      </c>
      <c r="K24" s="16" t="s">
        <v>2195</v>
      </c>
    </row>
    <row r="25" spans="3:11">
      <c r="C25" s="16" t="s">
        <v>1922</v>
      </c>
      <c r="E25" s="16" t="s">
        <v>2035</v>
      </c>
      <c r="I25" s="16" t="s">
        <v>2171</v>
      </c>
      <c r="K25" s="16" t="s">
        <v>2156</v>
      </c>
    </row>
    <row r="26" spans="3:11">
      <c r="C26" s="16" t="s">
        <v>1923</v>
      </c>
      <c r="E26" s="16" t="s">
        <v>2037</v>
      </c>
      <c r="I26" s="16" t="s">
        <v>2172</v>
      </c>
      <c r="K26" s="16" t="s">
        <v>2196</v>
      </c>
    </row>
    <row r="27" spans="3:11">
      <c r="C27" s="16" t="s">
        <v>1924</v>
      </c>
      <c r="E27" s="16" t="s">
        <v>2036</v>
      </c>
      <c r="I27" s="16" t="s">
        <v>2173</v>
      </c>
      <c r="K27" s="16" t="s">
        <v>2197</v>
      </c>
    </row>
    <row r="28" spans="3:11">
      <c r="C28" s="16" t="s">
        <v>1926</v>
      </c>
      <c r="E28" s="16" t="s">
        <v>2038</v>
      </c>
      <c r="I28" s="16" t="s">
        <v>2174</v>
      </c>
      <c r="K28" s="16" t="s">
        <v>2198</v>
      </c>
    </row>
    <row r="29" spans="3:11">
      <c r="C29" s="16" t="s">
        <v>1925</v>
      </c>
      <c r="E29" s="16" t="s">
        <v>2039</v>
      </c>
      <c r="I29" s="16" t="s">
        <v>2175</v>
      </c>
      <c r="K29" s="16" t="s">
        <v>2199</v>
      </c>
    </row>
    <row r="30" spans="3:11">
      <c r="C30" s="16" t="s">
        <v>1927</v>
      </c>
      <c r="E30" s="16" t="s">
        <v>2040</v>
      </c>
      <c r="I30" s="16" t="s">
        <v>2176</v>
      </c>
      <c r="K30" s="16" t="s">
        <v>2200</v>
      </c>
    </row>
    <row r="31" spans="3:11">
      <c r="C31" s="16" t="s">
        <v>1928</v>
      </c>
      <c r="E31" s="16" t="s">
        <v>2041</v>
      </c>
      <c r="I31" s="16" t="s">
        <v>2177</v>
      </c>
      <c r="K31" s="16" t="s">
        <v>2201</v>
      </c>
    </row>
    <row r="32" spans="3:11">
      <c r="C32" s="16" t="s">
        <v>1929</v>
      </c>
      <c r="E32" s="16" t="s">
        <v>2042</v>
      </c>
      <c r="I32" s="16" t="s">
        <v>2178</v>
      </c>
      <c r="K32" s="16" t="s">
        <v>2158</v>
      </c>
    </row>
    <row r="33" spans="3:11">
      <c r="C33" s="16" t="s">
        <v>1930</v>
      </c>
      <c r="E33" s="16" t="s">
        <v>2043</v>
      </c>
      <c r="K33" s="16" t="s">
        <v>2202</v>
      </c>
    </row>
    <row r="34" spans="3:11">
      <c r="C34" s="16" t="s">
        <v>1931</v>
      </c>
      <c r="E34" s="16" t="s">
        <v>2044</v>
      </c>
      <c r="K34" s="16" t="s">
        <v>2203</v>
      </c>
    </row>
    <row r="35" spans="3:11">
      <c r="C35" s="16" t="s">
        <v>1932</v>
      </c>
      <c r="E35" s="16" t="s">
        <v>2045</v>
      </c>
      <c r="K35" s="16" t="s">
        <v>2204</v>
      </c>
    </row>
    <row r="36" spans="3:11">
      <c r="C36" s="16" t="s">
        <v>1933</v>
      </c>
      <c r="E36" s="16" t="s">
        <v>2046</v>
      </c>
      <c r="K36" s="16" t="s">
        <v>2160</v>
      </c>
    </row>
    <row r="37" spans="3:11">
      <c r="C37" s="16" t="s">
        <v>1934</v>
      </c>
      <c r="E37" s="16" t="s">
        <v>2047</v>
      </c>
      <c r="K37" s="16" t="s">
        <v>2205</v>
      </c>
    </row>
    <row r="38" spans="3:11">
      <c r="C38" s="16" t="s">
        <v>1935</v>
      </c>
      <c r="E38" s="16" t="s">
        <v>2048</v>
      </c>
      <c r="K38" s="16" t="s">
        <v>2161</v>
      </c>
    </row>
    <row r="39" spans="3:11">
      <c r="C39" s="16" t="s">
        <v>1936</v>
      </c>
      <c r="E39" s="16" t="s">
        <v>2049</v>
      </c>
      <c r="K39" s="16" t="s">
        <v>2206</v>
      </c>
    </row>
    <row r="40" spans="3:11">
      <c r="C40" s="16" t="s">
        <v>1936</v>
      </c>
      <c r="E40" s="16" t="s">
        <v>2050</v>
      </c>
      <c r="K40" s="16" t="s">
        <v>2207</v>
      </c>
    </row>
    <row r="41" spans="3:11">
      <c r="C41" s="16" t="s">
        <v>1937</v>
      </c>
      <c r="E41" s="16" t="s">
        <v>2051</v>
      </c>
      <c r="K41" s="16" t="s">
        <v>2208</v>
      </c>
    </row>
    <row r="42" spans="3:11">
      <c r="C42" s="16" t="s">
        <v>1938</v>
      </c>
      <c r="E42" s="16" t="s">
        <v>2052</v>
      </c>
      <c r="K42" s="16" t="s">
        <v>2209</v>
      </c>
    </row>
    <row r="43" spans="3:11">
      <c r="C43" s="16" t="s">
        <v>1939</v>
      </c>
      <c r="E43" s="16" t="s">
        <v>2053</v>
      </c>
      <c r="K43" s="16" t="s">
        <v>2210</v>
      </c>
    </row>
    <row r="44" spans="3:11">
      <c r="C44" s="16" t="s">
        <v>1940</v>
      </c>
      <c r="E44" s="16" t="s">
        <v>2054</v>
      </c>
      <c r="K44" s="16" t="s">
        <v>2211</v>
      </c>
    </row>
    <row r="45" spans="3:11">
      <c r="C45" s="16" t="s">
        <v>1950</v>
      </c>
      <c r="E45" s="16" t="s">
        <v>2055</v>
      </c>
      <c r="K45" s="16" t="s">
        <v>2162</v>
      </c>
    </row>
    <row r="46" spans="3:11">
      <c r="C46" s="16" t="s">
        <v>1941</v>
      </c>
      <c r="E46" s="16" t="s">
        <v>2056</v>
      </c>
      <c r="K46" s="16" t="s">
        <v>2212</v>
      </c>
    </row>
    <row r="47" spans="3:11">
      <c r="C47" s="16" t="s">
        <v>1942</v>
      </c>
      <c r="E47" s="16" t="s">
        <v>2057</v>
      </c>
      <c r="K47" s="16" t="s">
        <v>2164</v>
      </c>
    </row>
    <row r="48" spans="3:11">
      <c r="C48" s="16" t="s">
        <v>1943</v>
      </c>
      <c r="E48" s="16" t="s">
        <v>2058</v>
      </c>
      <c r="K48" s="16" t="s">
        <v>2213</v>
      </c>
    </row>
    <row r="49" spans="3:11">
      <c r="C49" s="16" t="s">
        <v>1944</v>
      </c>
      <c r="E49" s="16" t="s">
        <v>2059</v>
      </c>
      <c r="K49" s="16" t="s">
        <v>2214</v>
      </c>
    </row>
    <row r="50" spans="3:11">
      <c r="C50" s="16" t="s">
        <v>1946</v>
      </c>
      <c r="E50" s="16" t="s">
        <v>2060</v>
      </c>
      <c r="K50" s="16" t="s">
        <v>2215</v>
      </c>
    </row>
    <row r="51" spans="3:11">
      <c r="C51" s="16" t="s">
        <v>1945</v>
      </c>
      <c r="E51" s="16" t="s">
        <v>2061</v>
      </c>
      <c r="K51" s="16" t="s">
        <v>2163</v>
      </c>
    </row>
    <row r="52" spans="3:11">
      <c r="C52" s="16" t="s">
        <v>1947</v>
      </c>
      <c r="E52" s="16" t="s">
        <v>2062</v>
      </c>
      <c r="K52" s="16" t="s">
        <v>2216</v>
      </c>
    </row>
    <row r="53" spans="3:11">
      <c r="C53" s="16" t="s">
        <v>1948</v>
      </c>
      <c r="E53" s="16" t="s">
        <v>2063</v>
      </c>
      <c r="K53" s="16" t="s">
        <v>2217</v>
      </c>
    </row>
    <row r="54" spans="3:11">
      <c r="C54" s="16" t="s">
        <v>1949</v>
      </c>
      <c r="E54" s="16" t="s">
        <v>2064</v>
      </c>
      <c r="K54" s="16" t="s">
        <v>2218</v>
      </c>
    </row>
    <row r="55" spans="3:11">
      <c r="C55" s="16" t="s">
        <v>1951</v>
      </c>
      <c r="E55" s="16" t="s">
        <v>2065</v>
      </c>
      <c r="K55" s="16" t="s">
        <v>2165</v>
      </c>
    </row>
    <row r="56" spans="3:11">
      <c r="C56" s="16" t="s">
        <v>1952</v>
      </c>
      <c r="E56" s="16" t="s">
        <v>2066</v>
      </c>
      <c r="K56" s="16" t="s">
        <v>2166</v>
      </c>
    </row>
    <row r="57" spans="3:11">
      <c r="C57" s="16" t="s">
        <v>1953</v>
      </c>
      <c r="E57" s="16" t="s">
        <v>2067</v>
      </c>
      <c r="K57" s="16" t="s">
        <v>2219</v>
      </c>
    </row>
    <row r="58" spans="3:11">
      <c r="C58" s="16" t="s">
        <v>1954</v>
      </c>
      <c r="E58" s="16" t="s">
        <v>2068</v>
      </c>
      <c r="K58" s="16" t="s">
        <v>2220</v>
      </c>
    </row>
    <row r="59" spans="3:11">
      <c r="C59" s="16" t="s">
        <v>1955</v>
      </c>
      <c r="E59" s="16" t="s">
        <v>2069</v>
      </c>
      <c r="K59" s="16" t="s">
        <v>2221</v>
      </c>
    </row>
    <row r="60" spans="3:11">
      <c r="C60" s="16" t="s">
        <v>1956</v>
      </c>
      <c r="E60" s="16" t="s">
        <v>2070</v>
      </c>
      <c r="K60" s="16" t="s">
        <v>2222</v>
      </c>
    </row>
    <row r="61" spans="3:11">
      <c r="C61" s="16" t="s">
        <v>1957</v>
      </c>
      <c r="E61" s="16" t="s">
        <v>2071</v>
      </c>
      <c r="K61" s="16" t="s">
        <v>2167</v>
      </c>
    </row>
    <row r="62" spans="3:11">
      <c r="C62" s="16" t="s">
        <v>1958</v>
      </c>
      <c r="E62" s="16" t="s">
        <v>2072</v>
      </c>
      <c r="K62" s="16" t="s">
        <v>2224</v>
      </c>
    </row>
    <row r="63" spans="3:11">
      <c r="C63" s="16" t="s">
        <v>1959</v>
      </c>
      <c r="E63" s="16" t="s">
        <v>2073</v>
      </c>
      <c r="K63" s="16" t="s">
        <v>2225</v>
      </c>
    </row>
    <row r="64" spans="3:11">
      <c r="C64" s="16" t="s">
        <v>1960</v>
      </c>
      <c r="E64" s="16" t="s">
        <v>2074</v>
      </c>
      <c r="K64" s="16" t="s">
        <v>2226</v>
      </c>
    </row>
    <row r="65" spans="3:11">
      <c r="C65" s="16" t="s">
        <v>1961</v>
      </c>
      <c r="E65" s="16" t="s">
        <v>2075</v>
      </c>
      <c r="K65" s="16" t="s">
        <v>2226</v>
      </c>
    </row>
    <row r="66" spans="3:11">
      <c r="C66" s="16" t="s">
        <v>1962</v>
      </c>
      <c r="E66" s="16" t="s">
        <v>2076</v>
      </c>
      <c r="K66" s="16" t="s">
        <v>2223</v>
      </c>
    </row>
    <row r="67" spans="3:11">
      <c r="C67" s="16" t="s">
        <v>1963</v>
      </c>
      <c r="E67" s="16" t="s">
        <v>2077</v>
      </c>
      <c r="K67" s="16" t="s">
        <v>2227</v>
      </c>
    </row>
    <row r="68" spans="3:11">
      <c r="C68" s="16" t="s">
        <v>1965</v>
      </c>
      <c r="E68" s="16" t="s">
        <v>2078</v>
      </c>
      <c r="K68" s="16" t="s">
        <v>2168</v>
      </c>
    </row>
    <row r="69" spans="3:11">
      <c r="C69" s="16" t="s">
        <v>1964</v>
      </c>
      <c r="E69" s="16" t="s">
        <v>2079</v>
      </c>
      <c r="K69" s="16" t="s">
        <v>2169</v>
      </c>
    </row>
    <row r="70" spans="3:11">
      <c r="C70" s="16" t="s">
        <v>1966</v>
      </c>
      <c r="E70" s="16" t="s">
        <v>2080</v>
      </c>
      <c r="K70" s="16" t="s">
        <v>2228</v>
      </c>
    </row>
    <row r="71" spans="3:11">
      <c r="C71" s="16" t="s">
        <v>1967</v>
      </c>
      <c r="E71" s="16" t="s">
        <v>2081</v>
      </c>
      <c r="K71" s="16" t="s">
        <v>2229</v>
      </c>
    </row>
    <row r="72" spans="3:11">
      <c r="C72" s="16" t="s">
        <v>1968</v>
      </c>
      <c r="E72" s="16" t="s">
        <v>2082</v>
      </c>
      <c r="K72" s="16" t="s">
        <v>2230</v>
      </c>
    </row>
    <row r="73" spans="3:11">
      <c r="C73" s="16" t="s">
        <v>1970</v>
      </c>
      <c r="E73" s="16" t="s">
        <v>2083</v>
      </c>
      <c r="K73" s="16" t="s">
        <v>2231</v>
      </c>
    </row>
    <row r="74" spans="3:11">
      <c r="C74" s="16" t="s">
        <v>1971</v>
      </c>
      <c r="E74" s="16" t="s">
        <v>2084</v>
      </c>
      <c r="K74" s="16" t="s">
        <v>2232</v>
      </c>
    </row>
    <row r="75" spans="3:11">
      <c r="C75" s="16" t="s">
        <v>1969</v>
      </c>
      <c r="E75" s="16" t="s">
        <v>2085</v>
      </c>
      <c r="K75" s="16" t="s">
        <v>2233</v>
      </c>
    </row>
    <row r="76" spans="3:11">
      <c r="C76" s="16" t="s">
        <v>1973</v>
      </c>
      <c r="E76" s="16" t="s">
        <v>2086</v>
      </c>
      <c r="K76" s="16" t="s">
        <v>2234</v>
      </c>
    </row>
    <row r="77" spans="3:11">
      <c r="C77" s="16" t="s">
        <v>1972</v>
      </c>
      <c r="E77" s="16" t="s">
        <v>2087</v>
      </c>
      <c r="K77" s="16" t="s">
        <v>2170</v>
      </c>
    </row>
    <row r="78" spans="3:11">
      <c r="C78" s="16" t="s">
        <v>1974</v>
      </c>
      <c r="E78" s="16" t="s">
        <v>2088</v>
      </c>
      <c r="K78" s="16" t="s">
        <v>2171</v>
      </c>
    </row>
    <row r="79" spans="3:11">
      <c r="C79" s="16" t="s">
        <v>1976</v>
      </c>
      <c r="E79" s="16" t="s">
        <v>2089</v>
      </c>
      <c r="K79" s="16" t="s">
        <v>2235</v>
      </c>
    </row>
    <row r="80" spans="3:11">
      <c r="C80" s="16" t="s">
        <v>1975</v>
      </c>
      <c r="E80" s="16" t="s">
        <v>2090</v>
      </c>
      <c r="K80" s="16" t="s">
        <v>2172</v>
      </c>
    </row>
    <row r="81" spans="3:11">
      <c r="C81" s="16" t="s">
        <v>1977</v>
      </c>
      <c r="E81" s="16" t="s">
        <v>2091</v>
      </c>
      <c r="K81" s="16" t="s">
        <v>2173</v>
      </c>
    </row>
    <row r="82" spans="3:11">
      <c r="C82" s="16" t="s">
        <v>1978</v>
      </c>
      <c r="E82" s="16" t="s">
        <v>2092</v>
      </c>
      <c r="K82" s="16" t="s">
        <v>2236</v>
      </c>
    </row>
    <row r="83" spans="3:11">
      <c r="C83" s="16" t="s">
        <v>1979</v>
      </c>
      <c r="E83" s="16" t="s">
        <v>2093</v>
      </c>
      <c r="K83" s="16" t="s">
        <v>2237</v>
      </c>
    </row>
    <row r="84" spans="3:11">
      <c r="C84" s="16" t="s">
        <v>1980</v>
      </c>
      <c r="E84" s="16" t="s">
        <v>2094</v>
      </c>
      <c r="K84" s="16" t="s">
        <v>2174</v>
      </c>
    </row>
    <row r="85" spans="3:11">
      <c r="C85" s="16" t="s">
        <v>1981</v>
      </c>
      <c r="E85" s="16" t="s">
        <v>2095</v>
      </c>
      <c r="K85" s="16" t="s">
        <v>2175</v>
      </c>
    </row>
    <row r="86" spans="3:11">
      <c r="C86" s="16" t="s">
        <v>1982</v>
      </c>
      <c r="E86" s="16" t="s">
        <v>2096</v>
      </c>
      <c r="K86" s="16" t="s">
        <v>2176</v>
      </c>
    </row>
    <row r="87" spans="3:11">
      <c r="C87" s="16" t="s">
        <v>1983</v>
      </c>
      <c r="E87" s="16" t="s">
        <v>2097</v>
      </c>
      <c r="K87" s="16" t="s">
        <v>2238</v>
      </c>
    </row>
    <row r="88" spans="3:11">
      <c r="C88" s="16" t="s">
        <v>1984</v>
      </c>
      <c r="E88" s="16" t="s">
        <v>2098</v>
      </c>
      <c r="K88" s="16" t="s">
        <v>2177</v>
      </c>
    </row>
    <row r="89" spans="3:11">
      <c r="C89" s="16" t="s">
        <v>1986</v>
      </c>
      <c r="E89" s="16" t="s">
        <v>2099</v>
      </c>
      <c r="K89" s="16" t="s">
        <v>2178</v>
      </c>
    </row>
    <row r="90" spans="3:11">
      <c r="C90" s="16" t="s">
        <v>1985</v>
      </c>
      <c r="E90" s="16" t="s">
        <v>1961</v>
      </c>
    </row>
    <row r="91" spans="3:11">
      <c r="C91" s="16" t="s">
        <v>1987</v>
      </c>
      <c r="E91" s="16" t="s">
        <v>2100</v>
      </c>
    </row>
    <row r="92" spans="3:11">
      <c r="C92" s="16" t="s">
        <v>1988</v>
      </c>
      <c r="E92" s="16" t="s">
        <v>2105</v>
      </c>
    </row>
    <row r="93" spans="3:11">
      <c r="C93" s="16" t="s">
        <v>1989</v>
      </c>
      <c r="E93" s="16" t="s">
        <v>2101</v>
      </c>
    </row>
    <row r="94" spans="3:11">
      <c r="C94" s="16" t="s">
        <v>1990</v>
      </c>
      <c r="E94" s="16" t="s">
        <v>2102</v>
      </c>
    </row>
    <row r="95" spans="3:11">
      <c r="C95" s="16" t="s">
        <v>1991</v>
      </c>
      <c r="E95" s="16" t="s">
        <v>2104</v>
      </c>
    </row>
    <row r="96" spans="3:11">
      <c r="C96" s="16" t="s">
        <v>1992</v>
      </c>
      <c r="E96" s="16" t="s">
        <v>2103</v>
      </c>
    </row>
    <row r="97" spans="3:5">
      <c r="C97" s="16" t="s">
        <v>1993</v>
      </c>
      <c r="E97" s="16" t="s">
        <v>2106</v>
      </c>
    </row>
    <row r="98" spans="3:5">
      <c r="C98" s="16" t="s">
        <v>1994</v>
      </c>
      <c r="E98" s="16" t="s">
        <v>2107</v>
      </c>
    </row>
    <row r="99" spans="3:5">
      <c r="E99" s="16" t="s">
        <v>2108</v>
      </c>
    </row>
    <row r="100" spans="3:5">
      <c r="E100" s="16" t="s">
        <v>2109</v>
      </c>
    </row>
    <row r="101" spans="3:5">
      <c r="E101" s="16" t="s">
        <v>2110</v>
      </c>
    </row>
    <row r="102" spans="3:5">
      <c r="E102" s="16" t="s">
        <v>2111</v>
      </c>
    </row>
    <row r="103" spans="3:5">
      <c r="E103" s="16" t="s">
        <v>2112</v>
      </c>
    </row>
    <row r="104" spans="3:5">
      <c r="E104" s="16" t="s">
        <v>2113</v>
      </c>
    </row>
    <row r="105" spans="3:5">
      <c r="E105" s="16" t="s">
        <v>2114</v>
      </c>
    </row>
    <row r="106" spans="3:5">
      <c r="E106" s="16" t="s">
        <v>2115</v>
      </c>
    </row>
    <row r="107" spans="3:5">
      <c r="E107" s="16" t="s">
        <v>2116</v>
      </c>
    </row>
    <row r="108" spans="3:5">
      <c r="E108" s="16" t="s">
        <v>2117</v>
      </c>
    </row>
    <row r="109" spans="3:5">
      <c r="E109" s="16" t="s">
        <v>2118</v>
      </c>
    </row>
    <row r="110" spans="3:5">
      <c r="E110" s="16" t="s">
        <v>2119</v>
      </c>
    </row>
    <row r="111" spans="3:5">
      <c r="E111" s="16" t="s">
        <v>2120</v>
      </c>
    </row>
    <row r="112" spans="3:5">
      <c r="E112" s="16" t="s">
        <v>2121</v>
      </c>
    </row>
    <row r="113" spans="5:5">
      <c r="E113" s="16" t="s">
        <v>2122</v>
      </c>
    </row>
    <row r="114" spans="5:5">
      <c r="E114" s="16" t="s">
        <v>2123</v>
      </c>
    </row>
    <row r="115" spans="5:5">
      <c r="E115" s="16" t="s">
        <v>2124</v>
      </c>
    </row>
    <row r="116" spans="5:5">
      <c r="E116" s="16" t="s">
        <v>2125</v>
      </c>
    </row>
    <row r="117" spans="5:5">
      <c r="E117" s="16" t="s">
        <v>2127</v>
      </c>
    </row>
    <row r="118" spans="5:5">
      <c r="E118" s="16" t="s">
        <v>2126</v>
      </c>
    </row>
    <row r="119" spans="5:5">
      <c r="E119" s="16" t="s">
        <v>2128</v>
      </c>
    </row>
    <row r="120" spans="5:5">
      <c r="E120" s="16" t="s">
        <v>2129</v>
      </c>
    </row>
    <row r="121" spans="5:5">
      <c r="E121" s="16" t="s">
        <v>2130</v>
      </c>
    </row>
    <row r="122" spans="5:5">
      <c r="E122" s="16" t="s">
        <v>2131</v>
      </c>
    </row>
    <row r="123" spans="5:5">
      <c r="E123" s="16" t="s">
        <v>2132</v>
      </c>
    </row>
    <row r="124" spans="5:5">
      <c r="E124" s="16" t="s">
        <v>2133</v>
      </c>
    </row>
    <row r="125" spans="5:5">
      <c r="E125" s="16" t="s">
        <v>2134</v>
      </c>
    </row>
    <row r="126" spans="5:5">
      <c r="E126" s="16" t="s">
        <v>2135</v>
      </c>
    </row>
    <row r="127" spans="5:5">
      <c r="E127" s="16" t="s">
        <v>2136</v>
      </c>
    </row>
    <row r="128" spans="5:5">
      <c r="E128" s="16" t="s">
        <v>2137</v>
      </c>
    </row>
    <row r="129" spans="5:5">
      <c r="E129" s="16" t="s">
        <v>2138</v>
      </c>
    </row>
    <row r="130" spans="5:5">
      <c r="E130" s="16" t="s">
        <v>2139</v>
      </c>
    </row>
    <row r="131" spans="5:5">
      <c r="E131" s="16" t="s">
        <v>2140</v>
      </c>
    </row>
    <row r="132" spans="5:5">
      <c r="E132" s="16" t="s">
        <v>2141</v>
      </c>
    </row>
    <row r="133" spans="5:5">
      <c r="E133" s="16" t="s">
        <v>2142</v>
      </c>
    </row>
    <row r="134" spans="5:5">
      <c r="E134" s="16" t="s">
        <v>2143</v>
      </c>
    </row>
    <row r="135" spans="5:5">
      <c r="E135" s="16" t="s">
        <v>2144</v>
      </c>
    </row>
    <row r="136" spans="5:5">
      <c r="E136" s="16" t="s">
        <v>2146</v>
      </c>
    </row>
    <row r="137" spans="5:5">
      <c r="E137" s="16" t="s">
        <v>2145</v>
      </c>
    </row>
  </sheetData>
  <pageMargins left="0.7" right="0.7" top="0.78740157499999996" bottom="0.78740157499999996" header="0.3" footer="0.3"/>
  <pageSetup paperSize="9" orientation="portrait" verticalDpi="300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activeCell="A2" sqref="A2"/>
    </sheetView>
  </sheetViews>
  <sheetFormatPr defaultColWidth="9.109375" defaultRowHeight="15.6"/>
  <cols>
    <col min="1" max="1" width="24.44140625" style="23" customWidth="1"/>
    <col min="2" max="2" width="24.5546875" style="23" customWidth="1"/>
    <col min="3" max="3" width="17.6640625" style="23" customWidth="1"/>
    <col min="4" max="16384" width="9.109375" style="23"/>
  </cols>
  <sheetData>
    <row r="1" spans="1:2">
      <c r="A1" s="22" t="s">
        <v>2239</v>
      </c>
      <c r="B1" s="22" t="s">
        <v>2249</v>
      </c>
    </row>
    <row r="2" spans="1:2">
      <c r="A2" s="23" t="s">
        <v>2252</v>
      </c>
      <c r="B2" s="23" t="s">
        <v>2243</v>
      </c>
    </row>
    <row r="3" spans="1:2">
      <c r="A3" s="23" t="s">
        <v>2242</v>
      </c>
      <c r="B3" s="23" t="s">
        <v>2248</v>
      </c>
    </row>
    <row r="4" spans="1:2">
      <c r="A4" s="23" t="s">
        <v>2240</v>
      </c>
      <c r="B4" s="23" t="s">
        <v>2244</v>
      </c>
    </row>
    <row r="5" spans="1:2">
      <c r="A5" s="23" t="s">
        <v>2240</v>
      </c>
      <c r="B5" s="23" t="s">
        <v>2247</v>
      </c>
    </row>
  </sheetData>
  <dataValidations count="2">
    <dataValidation type="list" allowBlank="1" showInputMessage="1" showErrorMessage="1" sqref="A2:A21">
      <formula1>oblast</formula1>
    </dataValidation>
    <dataValidation type="list" allowBlank="1" showInputMessage="1" showErrorMessage="1" sqref="B2:B21">
      <formula1>INDIRECT(A2)</formula1>
    </dataValidation>
  </dataValidation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11</vt:i4>
      </vt:variant>
    </vt:vector>
  </HeadingPairs>
  <TitlesOfParts>
    <vt:vector size="22" baseType="lpstr">
      <vt:lpstr>CN kuchyne_Franke</vt:lpstr>
      <vt:lpstr>Ceny kuchyne</vt:lpstr>
      <vt:lpstr>PD</vt:lpstr>
      <vt:lpstr>SETY</vt:lpstr>
      <vt:lpstr>LTD_skrine</vt:lpstr>
      <vt:lpstr>Spotřebiče</vt:lpstr>
      <vt:lpstr>LTD_nabytek</vt:lpstr>
      <vt:lpstr>oblasti</vt:lpstr>
      <vt:lpstr>vstupní data</vt:lpstr>
      <vt:lpstr>LTD_kuchyne</vt:lpstr>
      <vt:lpstr>Najdi_kod_LTD</vt:lpstr>
      <vt:lpstr>Dlouhý_název_oblasti_01</vt:lpstr>
      <vt:lpstr>Dlouhý_název_oblasti_02</vt:lpstr>
      <vt:lpstr>Dlouhý_název_oblasti_03</vt:lpstr>
      <vt:lpstr>Dlouhý_název_oblasti_04</vt:lpstr>
      <vt:lpstr>Dlouhý_název_oblasti_05</vt:lpstr>
      <vt:lpstr>Dlouhý_název_oblasti_06</vt:lpstr>
      <vt:lpstr>Dlouhý_název_oblasti_07</vt:lpstr>
      <vt:lpstr>Dřez_BLANCO_SILGRANIT__PuraDur__II</vt:lpstr>
      <vt:lpstr>Franke_silgranit</vt:lpstr>
      <vt:lpstr>'vstupní data'!oblast</vt:lpstr>
      <vt:lpstr>oblast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Doma</dc:creator>
  <cp:lastModifiedBy>Linda a Jirka</cp:lastModifiedBy>
  <cp:lastPrinted>2015-04-21T21:34:27Z</cp:lastPrinted>
  <dcterms:created xsi:type="dcterms:W3CDTF">2015-01-15T15:37:23Z</dcterms:created>
  <dcterms:modified xsi:type="dcterms:W3CDTF">2017-09-26T20:53:55Z</dcterms:modified>
</cp:coreProperties>
</file>